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filterPrivacy="1"/>
  <xr:revisionPtr revIDLastSave="0" documentId="13_ncr:1_{08C4F1A1-267C-441D-B49C-802F74B43042}" xr6:coauthVersionLast="47" xr6:coauthVersionMax="47" xr10:uidLastSave="{00000000-0000-0000-0000-000000000000}"/>
  <bookViews>
    <workbookView xWindow="-19310" yWindow="-20" windowWidth="19420" windowHeight="10420" firstSheet="1" activeTab="1" xr2:uid="{00000000-000D-0000-FFFF-FFFF00000000}"/>
  </bookViews>
  <sheets>
    <sheet name="Données" sheetId="3" state="hidden" r:id="rId1"/>
    <sheet name="A1 – Hergebruik" sheetId="2" r:id="rId2"/>
  </sheets>
  <definedNames>
    <definedName name="Affectation">Données!$B$2:$D$2</definedName>
    <definedName name="Affectation2">Données!$B$2:$E$2</definedName>
    <definedName name="Ep_substrat">Données!#REF!</definedName>
    <definedName name="Print_Area" localSheetId="1">'A1 – Hergebruik'!#REF!</definedName>
    <definedName name="volume_citerne">Données!$B$7:$Q$7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0" i="2" l="1"/>
  <c r="I33" i="2"/>
  <c r="I31" i="2"/>
  <c r="I35" i="2"/>
  <c r="I42" i="2" l="1"/>
  <c r="D3" i="3"/>
  <c r="B3" i="3"/>
  <c r="C3" i="3"/>
  <c r="I44" i="2" l="1"/>
  <c r="C48" i="2" s="1"/>
  <c r="D48" i="2" l="1"/>
</calcChain>
</file>

<file path=xl/sharedStrings.xml><?xml version="1.0" encoding="utf-8"?>
<sst xmlns="http://schemas.openxmlformats.org/spreadsheetml/2006/main" count="49" uniqueCount="44">
  <si>
    <t>Hergebruik van regenwater</t>
  </si>
  <si>
    <t>A. Gegevens</t>
  </si>
  <si>
    <t>Voer hieronder de bestemmingen in van het betrokken gebouw, in volgorde van de prioriteit van de bestemming waarop u het regenwater wenst aan te sluiten.</t>
  </si>
  <si>
    <t>Bestemming 1</t>
  </si>
  <si>
    <t>Woning</t>
  </si>
  <si>
    <t>Voer hieronder de dakoppervlakken in horizontale projectie in.</t>
  </si>
  <si>
    <t>Niet-groendaken</t>
  </si>
  <si>
    <t>m²</t>
  </si>
  <si>
    <t>Groendaken met een substraat &lt; 10 cm</t>
  </si>
  <si>
    <t xml:space="preserve">Groendaken met een substraat ≥ 10 cm </t>
  </si>
  <si>
    <t>B. Schatting van het gebruik</t>
  </si>
  <si>
    <t>Voer hieronder het totale aantal toiletten van uw project in.</t>
  </si>
  <si>
    <t>Totaal aantal toiletten bestemming 1</t>
  </si>
  <si>
    <t>Toilet</t>
  </si>
  <si>
    <t>Totaal aantal toiletten bestemming 2</t>
  </si>
  <si>
    <t xml:space="preserve">Toilet </t>
  </si>
  <si>
    <t>Gemiddeld beschikbaar regenwatervolume</t>
  </si>
  <si>
    <t>l/dag</t>
  </si>
  <si>
    <t>Standaard dagelijks gebruik bestemming 1</t>
  </si>
  <si>
    <t xml:space="preserve">l/dag toilet </t>
  </si>
  <si>
    <t>Standaard dagelijks gebruik bestemming 2</t>
  </si>
  <si>
    <t>C. Resultaten</t>
  </si>
  <si>
    <t>Volume van de tank</t>
  </si>
  <si>
    <t>m³</t>
  </si>
  <si>
    <t>Aantal aan te sluiten toiletten voor bestemming 1</t>
  </si>
  <si>
    <t>Aantal aan te sluiten toiletten voor bestemming 2</t>
  </si>
  <si>
    <t>Er moet ook minstens 1 buitenkraan worden aangesloten op de tank</t>
  </si>
  <si>
    <t>2 personnes/WC</t>
  </si>
  <si>
    <t>15 personnes/WC</t>
  </si>
  <si>
    <t>25 élèves/WC</t>
  </si>
  <si>
    <t>[l/j.WC]</t>
  </si>
  <si>
    <t>-</t>
  </si>
  <si>
    <t>https://emploi.belgique.be/fr/themes/bien-etre-au-travail/lieux-de-travail/equipements-sociaux/equipements-sanitaires#toc_heading_3</t>
  </si>
  <si>
    <t>https://netournonspasautourdupot.be/wp-content/uploads/2018/05/3549-FRB-Pub_NeTournonsPasAutourDuPot_FR.pdf</t>
  </si>
  <si>
    <t>J</t>
  </si>
  <si>
    <t>L</t>
  </si>
  <si>
    <t>Kantoor/Handel/Werkplaats</t>
  </si>
  <si>
    <t>School</t>
  </si>
  <si>
    <t>geen tweede bestemming</t>
  </si>
  <si>
    <t>en met een waterreserve van min 8 l/ m²</t>
  </si>
  <si>
    <t>Hieronder een voorbeeld van een vooraf ingevulde caclculator</t>
  </si>
  <si>
    <t>Bestemming 2 (verplicht in te vullen)</t>
  </si>
  <si>
    <t>Klik hier voor meer uitleg</t>
  </si>
  <si>
    <t>Vul de groene vakjes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</si>
</sst>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Tw Cen MT"/>
      <family val="2"/>
    </font>
    <font>
      <sz val="11"/>
      <color theme="1"/>
      <name val="Tw Cen MT"/>
      <family val="2"/>
    </font>
    <font>
      <b/>
      <sz val="11"/>
      <color theme="1"/>
      <name val="Tw Cen MT"/>
      <family val="2"/>
    </font>
    <font>
      <b/>
      <sz val="11"/>
      <color rgb="FF766E52"/>
      <name val="Tw Cen MT"/>
      <family val="2"/>
    </font>
    <font>
      <sz val="11"/>
      <color rgb="FF766E52"/>
      <name val="Tw Cen MT"/>
      <family val="2"/>
    </font>
    <font>
      <b/>
      <sz val="16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u/>
      <sz val="10"/>
      <color theme="1"/>
      <name val="Verdana"/>
      <family val="2"/>
    </font>
    <font>
      <b/>
      <sz val="10"/>
      <name val="Verdana"/>
      <family val="2"/>
    </font>
    <font>
      <sz val="10"/>
      <color theme="8" tint="0.59999389629810485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color theme="0"/>
      <name val="Verdana"/>
      <family val="2"/>
    </font>
    <font>
      <b/>
      <sz val="16"/>
      <color rgb="FF006F90"/>
      <name val="Verdana"/>
      <family val="2"/>
    </font>
    <font>
      <b/>
      <sz val="10"/>
      <color rgb="FF006F90"/>
      <name val="Verdana"/>
      <family val="2"/>
    </font>
    <font>
      <sz val="8"/>
      <color rgb="FF62636A"/>
      <name val="Verdana"/>
      <family val="2"/>
    </font>
    <font>
      <b/>
      <sz val="8"/>
      <color rgb="FF62636A"/>
      <name val="Verdana"/>
      <family val="2"/>
    </font>
    <font>
      <b/>
      <sz val="8"/>
      <color rgb="FF006F90"/>
      <name val="Verdana"/>
      <family val="2"/>
    </font>
    <font>
      <sz val="11"/>
      <color theme="1"/>
      <name val="Wingdings"/>
      <charset val="2"/>
    </font>
    <font>
      <sz val="28"/>
      <color theme="1"/>
      <name val="Wingdings"/>
      <charset val="2"/>
    </font>
    <font>
      <b/>
      <sz val="8"/>
      <name val="Verdana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F90"/>
        <bgColor indexed="64"/>
      </patternFill>
    </fill>
    <fill>
      <patternFill patternType="solid">
        <fgColor rgb="FF8DB63C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medium">
        <color rgb="FF006F90"/>
      </left>
      <right style="thin">
        <color theme="0"/>
      </right>
      <top style="medium">
        <color rgb="FF006F9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rgb="FF006F90"/>
      </top>
      <bottom style="thin">
        <color theme="0"/>
      </bottom>
      <diagonal/>
    </border>
    <border>
      <left style="thin">
        <color theme="0"/>
      </left>
      <right style="medium">
        <color rgb="FF006F90"/>
      </right>
      <top style="medium">
        <color rgb="FF006F90"/>
      </top>
      <bottom style="thin">
        <color theme="0"/>
      </bottom>
      <diagonal/>
    </border>
    <border>
      <left style="medium">
        <color rgb="FF006F9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rgb="FF006F90"/>
      </right>
      <top style="thin">
        <color theme="0"/>
      </top>
      <bottom style="thin">
        <color theme="0"/>
      </bottom>
      <diagonal/>
    </border>
    <border>
      <left/>
      <right style="medium">
        <color rgb="FF006F90"/>
      </right>
      <top style="thin">
        <color theme="0"/>
      </top>
      <bottom style="thin">
        <color theme="0"/>
      </bottom>
      <diagonal/>
    </border>
    <border>
      <left style="medium">
        <color rgb="FF006F90"/>
      </left>
      <right/>
      <top style="thin">
        <color theme="0"/>
      </top>
      <bottom style="thin">
        <color theme="0"/>
      </bottom>
      <diagonal/>
    </border>
    <border>
      <left style="medium">
        <color rgb="FF006F90"/>
      </left>
      <right style="thin">
        <color theme="0"/>
      </right>
      <top style="thin">
        <color theme="0"/>
      </top>
      <bottom style="medium">
        <color rgb="FF006F90"/>
      </bottom>
      <diagonal/>
    </border>
    <border>
      <left style="thin">
        <color theme="0"/>
      </left>
      <right style="thin">
        <color theme="0"/>
      </right>
      <top/>
      <bottom style="medium">
        <color rgb="FF006F90"/>
      </bottom>
      <diagonal/>
    </border>
    <border>
      <left style="thin">
        <color theme="0"/>
      </left>
      <right style="medium">
        <color rgb="FF006F90"/>
      </right>
      <top style="thin">
        <color theme="0"/>
      </top>
      <bottom style="medium">
        <color rgb="FF006F90"/>
      </bottom>
      <diagonal/>
    </border>
    <border>
      <left style="thin">
        <color rgb="FF006F90"/>
      </left>
      <right style="thin">
        <color theme="0"/>
      </right>
      <top style="thin">
        <color rgb="FF006F9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rgb="FF006F90"/>
      </top>
      <bottom style="thin">
        <color theme="0"/>
      </bottom>
      <diagonal/>
    </border>
    <border>
      <left style="thin">
        <color theme="0"/>
      </left>
      <right style="thin">
        <color rgb="FF006F90"/>
      </right>
      <top style="thin">
        <color rgb="FF006F90"/>
      </top>
      <bottom style="thin">
        <color theme="0"/>
      </bottom>
      <diagonal/>
    </border>
    <border>
      <left style="thin">
        <color rgb="FF006F9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06F9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06F90"/>
      </right>
      <top style="thin">
        <color theme="0"/>
      </top>
      <bottom/>
      <diagonal/>
    </border>
    <border>
      <left style="thin">
        <color theme="0"/>
      </left>
      <right style="thin">
        <color rgb="FF006F9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rgb="FF006F90"/>
      </bottom>
      <diagonal/>
    </border>
    <border>
      <left/>
      <right style="thin">
        <color rgb="FF006F90"/>
      </right>
      <top style="thin">
        <color theme="0"/>
      </top>
      <bottom style="thin">
        <color theme="0"/>
      </bottom>
      <diagonal/>
    </border>
    <border>
      <left style="thin">
        <color rgb="FF006F90"/>
      </left>
      <right/>
      <top/>
      <bottom/>
      <diagonal/>
    </border>
    <border>
      <left/>
      <right style="thin">
        <color rgb="FF006F90"/>
      </right>
      <top/>
      <bottom/>
      <diagonal/>
    </border>
    <border>
      <left style="thin">
        <color rgb="FF006F90"/>
      </left>
      <right style="thin">
        <color theme="0"/>
      </right>
      <top/>
      <bottom style="thin">
        <color theme="0"/>
      </bottom>
      <diagonal/>
    </border>
    <border>
      <left style="thin">
        <color rgb="FF006F90"/>
      </left>
      <right style="thin">
        <color theme="0"/>
      </right>
      <top/>
      <bottom style="thin">
        <color rgb="FF006F90"/>
      </bottom>
      <diagonal/>
    </border>
    <border>
      <left style="thin">
        <color theme="0"/>
      </left>
      <right style="thin">
        <color rgb="FF006F90"/>
      </right>
      <top/>
      <bottom style="thin">
        <color rgb="FF006F90"/>
      </bottom>
      <diagonal/>
    </border>
    <border>
      <left style="thin">
        <color rgb="FF006F90"/>
      </left>
      <right style="thin">
        <color theme="0"/>
      </right>
      <top style="thin">
        <color theme="0"/>
      </top>
      <bottom/>
      <diagonal/>
    </border>
    <border>
      <left style="thin">
        <color rgb="FF006F90"/>
      </left>
      <right style="thin">
        <color theme="0"/>
      </right>
      <top/>
      <bottom/>
      <diagonal/>
    </border>
    <border>
      <left style="thin">
        <color theme="0"/>
      </left>
      <right style="thin">
        <color rgb="FF006F90"/>
      </right>
      <top/>
      <bottom/>
      <diagonal/>
    </border>
    <border>
      <left style="thin">
        <color rgb="FF006F9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rgb="FF006F90"/>
      </bottom>
      <diagonal/>
    </border>
    <border>
      <left/>
      <right/>
      <top/>
      <bottom style="thin">
        <color rgb="FF006F90"/>
      </bottom>
      <diagonal/>
    </border>
    <border>
      <left/>
      <right style="thin">
        <color theme="0"/>
      </right>
      <top/>
      <bottom style="thin">
        <color rgb="FF006F90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/>
  </cellStyleXfs>
  <cellXfs count="115">
    <xf numFmtId="0" fontId="0" fillId="0" borderId="0" xfId="0"/>
    <xf numFmtId="0" fontId="2" fillId="0" borderId="0" xfId="0" applyFont="1"/>
    <xf numFmtId="0" fontId="1" fillId="0" borderId="0" xfId="0" applyFont="1"/>
    <xf numFmtId="0" fontId="7" fillId="2" borderId="0" xfId="0" applyFont="1" applyFill="1"/>
    <xf numFmtId="0" fontId="7" fillId="0" borderId="0" xfId="0" applyFont="1"/>
    <xf numFmtId="0" fontId="2" fillId="0" borderId="0" xfId="0" applyFont="1" applyFill="1"/>
    <xf numFmtId="0" fontId="5" fillId="0" borderId="0" xfId="0" applyFont="1" applyFill="1" applyAlignment="1">
      <alignment horizont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quotePrefix="1" applyFont="1" applyFill="1" applyAlignment="1">
      <alignment horizontal="center"/>
    </xf>
    <xf numFmtId="0" fontId="7" fillId="0" borderId="2" xfId="0" applyFont="1" applyBorder="1"/>
    <xf numFmtId="0" fontId="7" fillId="2" borderId="2" xfId="0" applyFont="1" applyFill="1" applyBorder="1"/>
    <xf numFmtId="0" fontId="9" fillId="2" borderId="2" xfId="0" applyFont="1" applyFill="1" applyBorder="1"/>
    <xf numFmtId="0" fontId="7" fillId="0" borderId="3" xfId="0" applyFont="1" applyBorder="1"/>
    <xf numFmtId="0" fontId="7" fillId="2" borderId="3" xfId="0" applyFont="1" applyFill="1" applyBorder="1"/>
    <xf numFmtId="0" fontId="7" fillId="0" borderId="4" xfId="0" applyFont="1" applyBorder="1"/>
    <xf numFmtId="0" fontId="7" fillId="0" borderId="6" xfId="0" applyFont="1" applyBorder="1"/>
    <xf numFmtId="0" fontId="7" fillId="2" borderId="6" xfId="0" applyFont="1" applyFill="1" applyBorder="1"/>
    <xf numFmtId="0" fontId="9" fillId="2" borderId="5" xfId="0" applyFont="1" applyFill="1" applyBorder="1"/>
    <xf numFmtId="0" fontId="13" fillId="2" borderId="2" xfId="0" applyFont="1" applyFill="1" applyBorder="1" applyAlignment="1">
      <alignment vertical="top" wrapText="1"/>
    </xf>
    <xf numFmtId="0" fontId="13" fillId="2" borderId="2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9" fillId="2" borderId="6" xfId="0" applyFont="1" applyFill="1" applyBorder="1"/>
    <xf numFmtId="0" fontId="13" fillId="2" borderId="2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left" vertical="center" wrapText="1"/>
    </xf>
    <xf numFmtId="0" fontId="11" fillId="2" borderId="8" xfId="0" applyFont="1" applyFill="1" applyBorder="1"/>
    <xf numFmtId="0" fontId="7" fillId="2" borderId="8" xfId="0" applyFont="1" applyFill="1" applyBorder="1"/>
    <xf numFmtId="1" fontId="7" fillId="2" borderId="8" xfId="0" applyNumberFormat="1" applyFont="1" applyFill="1" applyBorder="1" applyAlignment="1">
      <alignment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left" vertical="center"/>
    </xf>
    <xf numFmtId="1" fontId="13" fillId="2" borderId="8" xfId="0" applyNumberFormat="1" applyFont="1" applyFill="1" applyBorder="1" applyAlignment="1">
      <alignment vertical="center"/>
    </xf>
    <xf numFmtId="0" fontId="13" fillId="2" borderId="8" xfId="0" applyFont="1" applyFill="1" applyBorder="1" applyAlignment="1">
      <alignment vertical="center"/>
    </xf>
    <xf numFmtId="0" fontId="13" fillId="2" borderId="5" xfId="0" applyFont="1" applyFill="1" applyBorder="1"/>
    <xf numFmtId="0" fontId="7" fillId="0" borderId="9" xfId="0" applyFont="1" applyBorder="1"/>
    <xf numFmtId="0" fontId="13" fillId="2" borderId="3" xfId="0" applyFont="1" applyFill="1" applyBorder="1" applyAlignment="1">
      <alignment horizontal="left" vertical="center"/>
    </xf>
    <xf numFmtId="0" fontId="13" fillId="2" borderId="8" xfId="0" applyFont="1" applyFill="1" applyBorder="1"/>
    <xf numFmtId="0" fontId="6" fillId="2" borderId="2" xfId="0" applyFont="1" applyFill="1" applyBorder="1" applyAlignment="1">
      <alignment horizont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0" fontId="6" fillId="2" borderId="14" xfId="0" applyFont="1" applyFill="1" applyBorder="1" applyAlignment="1">
      <alignment horizontal="center"/>
    </xf>
    <xf numFmtId="0" fontId="10" fillId="2" borderId="14" xfId="0" applyFont="1" applyFill="1" applyBorder="1" applyAlignment="1">
      <alignment horizontal="center"/>
    </xf>
    <xf numFmtId="0" fontId="7" fillId="0" borderId="16" xfId="0" applyFont="1" applyBorder="1"/>
    <xf numFmtId="0" fontId="7" fillId="2" borderId="15" xfId="0" applyFont="1" applyFill="1" applyBorder="1" applyAlignment="1">
      <alignment horizontal="center" vertical="center"/>
    </xf>
    <xf numFmtId="0" fontId="9" fillId="2" borderId="15" xfId="0" applyFont="1" applyFill="1" applyBorder="1"/>
    <xf numFmtId="0" fontId="7" fillId="2" borderId="15" xfId="0" applyFont="1" applyFill="1" applyBorder="1"/>
    <xf numFmtId="0" fontId="8" fillId="2" borderId="15" xfId="0" applyFont="1" applyFill="1" applyBorder="1"/>
    <xf numFmtId="0" fontId="8" fillId="2" borderId="14" xfId="0" applyFont="1" applyFill="1" applyBorder="1"/>
    <xf numFmtId="0" fontId="7" fillId="2" borderId="16" xfId="0" applyFont="1" applyFill="1" applyBorder="1"/>
    <xf numFmtId="0" fontId="7" fillId="0" borderId="15" xfId="0" applyFont="1" applyBorder="1"/>
    <xf numFmtId="0" fontId="7" fillId="0" borderId="17" xfId="0" applyFont="1" applyBorder="1"/>
    <xf numFmtId="0" fontId="7" fillId="0" borderId="18" xfId="0" applyFont="1" applyBorder="1"/>
    <xf numFmtId="0" fontId="7" fillId="0" borderId="19" xfId="0" applyFont="1" applyBorder="1"/>
    <xf numFmtId="0" fontId="17" fillId="2" borderId="2" xfId="0" applyFont="1" applyFill="1" applyBorder="1" applyAlignment="1">
      <alignment vertical="top"/>
    </xf>
    <xf numFmtId="0" fontId="17" fillId="2" borderId="2" xfId="0" applyFont="1" applyFill="1" applyBorder="1" applyAlignment="1">
      <alignment vertical="center"/>
    </xf>
    <xf numFmtId="0" fontId="16" fillId="2" borderId="20" xfId="0" applyFont="1" applyFill="1" applyBorder="1"/>
    <xf numFmtId="0" fontId="9" fillId="2" borderId="21" xfId="0" applyFont="1" applyFill="1" applyBorder="1"/>
    <xf numFmtId="0" fontId="9" fillId="2" borderId="22" xfId="0" applyFont="1" applyFill="1" applyBorder="1"/>
    <xf numFmtId="0" fontId="8" fillId="2" borderId="23" xfId="0" applyFont="1" applyFill="1" applyBorder="1"/>
    <xf numFmtId="0" fontId="9" fillId="2" borderId="24" xfId="0" applyFont="1" applyFill="1" applyBorder="1"/>
    <xf numFmtId="0" fontId="11" fillId="2" borderId="23" xfId="0" applyFont="1" applyFill="1" applyBorder="1"/>
    <xf numFmtId="0" fontId="17" fillId="2" borderId="2" xfId="0" applyFont="1" applyFill="1" applyBorder="1" applyAlignment="1">
      <alignment horizontal="left" vertical="center"/>
    </xf>
    <xf numFmtId="0" fontId="17" fillId="2" borderId="28" xfId="0" applyFont="1" applyFill="1" applyBorder="1" applyAlignment="1">
      <alignment vertical="center"/>
    </xf>
    <xf numFmtId="0" fontId="13" fillId="2" borderId="24" xfId="0" applyFont="1" applyFill="1" applyBorder="1" applyAlignment="1">
      <alignment vertical="center"/>
    </xf>
    <xf numFmtId="0" fontId="13" fillId="2" borderId="21" xfId="0" applyFont="1" applyFill="1" applyBorder="1"/>
    <xf numFmtId="0" fontId="13" fillId="2" borderId="22" xfId="0" applyFont="1" applyFill="1" applyBorder="1"/>
    <xf numFmtId="0" fontId="12" fillId="2" borderId="31" xfId="0" applyFont="1" applyFill="1" applyBorder="1"/>
    <xf numFmtId="0" fontId="13" fillId="2" borderId="26" xfId="0" applyFont="1" applyFill="1" applyBorder="1"/>
    <xf numFmtId="0" fontId="13" fillId="2" borderId="23" xfId="0" applyFont="1" applyFill="1" applyBorder="1" applyAlignment="1">
      <alignment horizontal="center" vertical="center"/>
    </xf>
    <xf numFmtId="0" fontId="13" fillId="2" borderId="32" xfId="0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left" vertical="center"/>
    </xf>
    <xf numFmtId="1" fontId="13" fillId="2" borderId="27" xfId="0" applyNumberFormat="1" applyFont="1" applyFill="1" applyBorder="1" applyAlignment="1">
      <alignment vertical="center"/>
    </xf>
    <xf numFmtId="0" fontId="13" fillId="2" borderId="33" xfId="0" applyFont="1" applyFill="1" applyBorder="1" applyAlignment="1">
      <alignment vertical="center"/>
    </xf>
    <xf numFmtId="0" fontId="7" fillId="2" borderId="21" xfId="0" applyFont="1" applyFill="1" applyBorder="1"/>
    <xf numFmtId="0" fontId="7" fillId="2" borderId="22" xfId="0" applyFont="1" applyFill="1" applyBorder="1"/>
    <xf numFmtId="0" fontId="11" fillId="2" borderId="34" xfId="0" applyFont="1" applyFill="1" applyBorder="1"/>
    <xf numFmtId="0" fontId="7" fillId="2" borderId="25" xfId="0" applyFont="1" applyFill="1" applyBorder="1"/>
    <xf numFmtId="0" fontId="7" fillId="2" borderId="4" xfId="0" applyFont="1" applyFill="1" applyBorder="1"/>
    <xf numFmtId="0" fontId="7" fillId="2" borderId="29" xfId="0" applyFont="1" applyFill="1" applyBorder="1"/>
    <xf numFmtId="0" fontId="14" fillId="4" borderId="1" xfId="0" applyFont="1" applyFill="1" applyBorder="1" applyAlignment="1" applyProtection="1">
      <alignment vertical="center"/>
      <protection locked="0"/>
    </xf>
    <xf numFmtId="1" fontId="14" fillId="3" borderId="1" xfId="0" applyNumberFormat="1" applyFont="1" applyFill="1" applyBorder="1" applyAlignment="1">
      <alignment vertical="center"/>
    </xf>
    <xf numFmtId="1" fontId="14" fillId="3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13" fillId="2" borderId="35" xfId="0" applyFont="1" applyFill="1" applyBorder="1" applyAlignment="1">
      <alignment horizontal="center" vertical="center"/>
    </xf>
    <xf numFmtId="0" fontId="17" fillId="2" borderId="30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/>
    </xf>
    <xf numFmtId="0" fontId="18" fillId="2" borderId="0" xfId="0" applyFont="1" applyFill="1" applyBorder="1" applyAlignment="1"/>
    <xf numFmtId="1" fontId="14" fillId="3" borderId="1" xfId="0" applyNumberFormat="1" applyFont="1" applyFill="1" applyBorder="1" applyAlignment="1">
      <alignment horizontal="center"/>
    </xf>
    <xf numFmtId="0" fontId="13" fillId="2" borderId="36" xfId="0" applyFont="1" applyFill="1" applyBorder="1" applyAlignment="1">
      <alignment vertical="center"/>
    </xf>
    <xf numFmtId="0" fontId="13" fillId="2" borderId="29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left" vertical="center"/>
    </xf>
    <xf numFmtId="1" fontId="13" fillId="2" borderId="0" xfId="0" applyNumberFormat="1" applyFont="1" applyFill="1" applyBorder="1" applyAlignment="1">
      <alignment vertical="center"/>
    </xf>
    <xf numFmtId="0" fontId="13" fillId="2" borderId="30" xfId="0" applyFont="1" applyFill="1" applyBorder="1" applyAlignment="1">
      <alignment vertical="center"/>
    </xf>
    <xf numFmtId="0" fontId="4" fillId="0" borderId="0" xfId="0" applyFont="1" applyFill="1" applyAlignment="1">
      <alignment horizontal="left" vertical="center"/>
    </xf>
    <xf numFmtId="0" fontId="20" fillId="0" borderId="0" xfId="0" applyFont="1"/>
    <xf numFmtId="0" fontId="21" fillId="2" borderId="29" xfId="0" applyFont="1" applyFill="1" applyBorder="1" applyAlignment="1">
      <alignment horizontal="center" vertical="center"/>
    </xf>
    <xf numFmtId="0" fontId="18" fillId="2" borderId="0" xfId="0" applyFont="1" applyFill="1"/>
    <xf numFmtId="0" fontId="17" fillId="2" borderId="27" xfId="0" applyFont="1" applyFill="1" applyBorder="1" applyAlignment="1">
      <alignment horizontal="left" vertical="center"/>
    </xf>
    <xf numFmtId="0" fontId="23" fillId="0" borderId="2" xfId="1" applyBorder="1"/>
    <xf numFmtId="0" fontId="15" fillId="2" borderId="2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 vertical="center" wrapText="1"/>
    </xf>
    <xf numFmtId="49" fontId="14" fillId="4" borderId="1" xfId="0" applyNumberFormat="1" applyFont="1" applyFill="1" applyBorder="1" applyAlignment="1" applyProtection="1">
      <alignment horizontal="center" vertical="center"/>
      <protection locked="0"/>
    </xf>
    <xf numFmtId="0" fontId="14" fillId="3" borderId="37" xfId="0" applyFont="1" applyFill="1" applyBorder="1" applyAlignment="1">
      <alignment horizontal="left" vertical="center" wrapText="1"/>
    </xf>
    <xf numFmtId="0" fontId="14" fillId="3" borderId="38" xfId="0" applyFont="1" applyFill="1" applyBorder="1" applyAlignment="1">
      <alignment horizontal="left" vertical="center" wrapText="1"/>
    </xf>
    <xf numFmtId="0" fontId="14" fillId="3" borderId="28" xfId="0" applyFont="1" applyFill="1" applyBorder="1" applyAlignment="1">
      <alignment horizontal="left" vertical="center" wrapText="1"/>
    </xf>
    <xf numFmtId="0" fontId="14" fillId="3" borderId="37" xfId="0" applyFont="1" applyFill="1" applyBorder="1" applyAlignment="1">
      <alignment vertical="center" wrapText="1"/>
    </xf>
    <xf numFmtId="0" fontId="14" fillId="3" borderId="38" xfId="0" applyFont="1" applyFill="1" applyBorder="1" applyAlignment="1">
      <alignment vertical="center" wrapText="1"/>
    </xf>
    <xf numFmtId="0" fontId="14" fillId="3" borderId="28" xfId="0" applyFont="1" applyFill="1" applyBorder="1" applyAlignment="1">
      <alignment vertical="center" wrapText="1"/>
    </xf>
    <xf numFmtId="0" fontId="19" fillId="2" borderId="39" xfId="0" applyFont="1" applyFill="1" applyBorder="1" applyAlignment="1">
      <alignment horizontal="center" vertical="top"/>
    </xf>
    <xf numFmtId="0" fontId="19" fillId="2" borderId="40" xfId="0" applyFont="1" applyFill="1" applyBorder="1" applyAlignment="1">
      <alignment horizontal="center" vertical="top"/>
    </xf>
    <xf numFmtId="0" fontId="19" fillId="2" borderId="41" xfId="0" applyFont="1" applyFill="1" applyBorder="1" applyAlignment="1">
      <alignment horizontal="center" vertical="top"/>
    </xf>
  </cellXfs>
  <cellStyles count="2">
    <cellStyle name="Lien hypertexte" xfId="1" builtinId="8"/>
    <cellStyle name="Normal" xfId="0" builtinId="0"/>
  </cellStyles>
  <dxfs count="6">
    <dxf>
      <fill>
        <patternFill patternType="lightGray"/>
      </fill>
    </dxf>
    <dxf>
      <font>
        <b/>
        <i val="0"/>
        <color rgb="FFC00000"/>
      </font>
    </dxf>
    <dxf>
      <font>
        <b/>
        <i val="0"/>
        <color rgb="FF8DB63C"/>
      </font>
    </dxf>
    <dxf>
      <fill>
        <patternFill patternType="lightGray"/>
      </fill>
    </dxf>
    <dxf>
      <font>
        <b/>
        <i val="0"/>
        <color rgb="FF8DB63C"/>
      </font>
    </dxf>
    <dxf>
      <font>
        <b/>
        <i val="0"/>
        <color rgb="FFC00000"/>
      </font>
    </dxf>
  </dxfs>
  <tableStyles count="0" defaultTableStyle="TableStyleMedium2" defaultPivotStyle="PivotStyleLight16"/>
  <colors>
    <mruColors>
      <color rgb="FF62636A"/>
      <color rgb="FFDDDDDD"/>
      <color rgb="FF8DB63C"/>
      <color rgb="FF006F90"/>
      <color rgb="FFCCE9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71786</xdr:colOff>
      <xdr:row>0</xdr:row>
      <xdr:rowOff>33126</xdr:rowOff>
    </xdr:from>
    <xdr:to>
      <xdr:col>12</xdr:col>
      <xdr:colOff>1092508</xdr:colOff>
      <xdr:row>5</xdr:row>
      <xdr:rowOff>64016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B6466B4-58F2-4B22-8F37-0939B2344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4221" y="33126"/>
          <a:ext cx="1821374" cy="925412"/>
        </a:xfrm>
        <a:prstGeom prst="rect">
          <a:avLst/>
        </a:prstGeom>
      </xdr:spPr>
    </xdr:pic>
    <xdr:clientData/>
  </xdr:twoCellAnchor>
  <xdr:twoCellAnchor editAs="oneCell">
    <xdr:from>
      <xdr:col>11</xdr:col>
      <xdr:colOff>673646</xdr:colOff>
      <xdr:row>9</xdr:row>
      <xdr:rowOff>27620</xdr:rowOff>
    </xdr:from>
    <xdr:to>
      <xdr:col>17</xdr:col>
      <xdr:colOff>763308</xdr:colOff>
      <xdr:row>44</xdr:row>
      <xdr:rowOff>38663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484E4D8-9B8C-4C0A-B864-AEA6E0904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6081" y="1882924"/>
          <a:ext cx="8212140" cy="49198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leefmilieu.brussels/wetgeving/verplichtingen-en-vergunningen/het-regenwater-beheren-uw-verplichtin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</sheetPr>
  <dimension ref="A1:Q9"/>
  <sheetViews>
    <sheetView zoomScaleNormal="100" workbookViewId="0">
      <selection activeCell="E3" sqref="E3"/>
    </sheetView>
  </sheetViews>
  <sheetFormatPr baseColWidth="10" defaultColWidth="11.453125" defaultRowHeight="14" x14ac:dyDescent="0.3"/>
  <cols>
    <col min="1" max="1" width="30" style="1" customWidth="1"/>
    <col min="2" max="16384" width="11.453125" style="1"/>
  </cols>
  <sheetData>
    <row r="1" spans="1:17" ht="42" x14ac:dyDescent="0.3">
      <c r="B1" s="86" t="s">
        <v>27</v>
      </c>
      <c r="C1" s="86" t="s">
        <v>28</v>
      </c>
      <c r="D1" s="86" t="s">
        <v>29</v>
      </c>
    </row>
    <row r="2" spans="1:17" ht="42" x14ac:dyDescent="0.3">
      <c r="B2" s="9" t="s">
        <v>4</v>
      </c>
      <c r="C2" s="10" t="s">
        <v>36</v>
      </c>
      <c r="D2" s="9" t="s">
        <v>37</v>
      </c>
      <c r="E2" s="97" t="s">
        <v>38</v>
      </c>
      <c r="F2" s="9"/>
    </row>
    <row r="3" spans="1:17" x14ac:dyDescent="0.3">
      <c r="A3" s="6" t="s">
        <v>30</v>
      </c>
      <c r="B3" s="6">
        <f>2*25</f>
        <v>50</v>
      </c>
      <c r="C3" s="6">
        <f>15*15</f>
        <v>225</v>
      </c>
      <c r="D3" s="6">
        <f>10*25</f>
        <v>250</v>
      </c>
      <c r="E3" s="6" t="s">
        <v>31</v>
      </c>
      <c r="F3" s="2" t="s">
        <v>32</v>
      </c>
      <c r="H3" s="7"/>
      <c r="I3" s="5"/>
    </row>
    <row r="4" spans="1:17" s="5" customFormat="1" x14ac:dyDescent="0.3">
      <c r="A4" s="8"/>
      <c r="B4" s="6"/>
      <c r="C4" s="6"/>
      <c r="D4" s="11"/>
      <c r="E4" s="11"/>
      <c r="F4" s="2" t="s">
        <v>33</v>
      </c>
      <c r="H4" s="7"/>
      <c r="K4" s="6"/>
      <c r="L4" s="7"/>
    </row>
    <row r="5" spans="1:17" x14ac:dyDescent="0.3">
      <c r="A5" s="8"/>
      <c r="B5" s="6"/>
      <c r="C5" s="6"/>
      <c r="D5" s="6"/>
      <c r="E5" s="6"/>
      <c r="F5" s="5"/>
      <c r="G5" s="6"/>
      <c r="H5" s="7"/>
      <c r="I5" s="5"/>
      <c r="J5" s="5"/>
      <c r="K5" s="6"/>
      <c r="L5" s="7"/>
      <c r="M5" s="5"/>
    </row>
    <row r="6" spans="1:17" x14ac:dyDescent="0.3">
      <c r="A6" s="8"/>
      <c r="B6" s="6"/>
      <c r="C6" s="5"/>
      <c r="D6" s="5"/>
      <c r="E6" s="5"/>
      <c r="F6" s="5"/>
      <c r="G6" s="6"/>
      <c r="H6" s="7"/>
      <c r="I6" s="5"/>
      <c r="J6" s="5"/>
      <c r="K6" s="6"/>
      <c r="L6" s="7"/>
      <c r="M6" s="5"/>
    </row>
    <row r="7" spans="1:17" x14ac:dyDescent="0.3">
      <c r="A7" s="8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 x14ac:dyDescent="0.3">
      <c r="A8" s="98" t="s">
        <v>34</v>
      </c>
    </row>
    <row r="9" spans="1:17" x14ac:dyDescent="0.3">
      <c r="A9" s="98" t="s">
        <v>35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59999389629810485"/>
  </sheetPr>
  <dimension ref="A1:AY492"/>
  <sheetViews>
    <sheetView tabSelected="1" topLeftCell="D1" zoomScale="115" zoomScaleNormal="115" zoomScaleSheetLayoutView="130" workbookViewId="0">
      <selection activeCell="G10" sqref="G10:I10"/>
    </sheetView>
  </sheetViews>
  <sheetFormatPr baseColWidth="10" defaultColWidth="11.453125" defaultRowHeight="13.5" x14ac:dyDescent="0.3"/>
  <cols>
    <col min="1" max="1" width="1.7265625" style="4" customWidth="1"/>
    <col min="2" max="2" width="2.7265625" style="4" customWidth="1"/>
    <col min="3" max="3" width="5.7265625" style="4" customWidth="1"/>
    <col min="4" max="8" width="10.7265625" style="4" customWidth="1"/>
    <col min="9" max="9" width="8.7265625" style="4" customWidth="1"/>
    <col min="10" max="10" width="9.81640625" style="4" customWidth="1"/>
    <col min="11" max="11" width="2.7265625" style="4" customWidth="1"/>
    <col min="12" max="12" width="11.453125" style="12"/>
    <col min="13" max="13" width="59" style="12" bestFit="1" customWidth="1"/>
    <col min="14" max="51" width="11.453125" style="12"/>
    <col min="52" max="16384" width="11.453125" style="4"/>
  </cols>
  <sheetData>
    <row r="1" spans="1:13" ht="9.75" customHeight="1" thickBot="1" x14ac:dyDescent="0.35">
      <c r="A1" s="12"/>
      <c r="B1" s="18"/>
      <c r="C1" s="18"/>
      <c r="D1" s="18"/>
      <c r="E1" s="18"/>
      <c r="F1" s="18"/>
      <c r="G1" s="18"/>
      <c r="H1" s="18"/>
      <c r="I1" s="18"/>
      <c r="J1" s="18"/>
      <c r="K1" s="36"/>
    </row>
    <row r="2" spans="1:13" x14ac:dyDescent="0.3">
      <c r="A2" s="15"/>
      <c r="B2" s="40"/>
      <c r="C2" s="41"/>
      <c r="D2" s="41"/>
      <c r="E2" s="41"/>
      <c r="F2" s="41"/>
      <c r="G2" s="41"/>
      <c r="H2" s="41"/>
      <c r="I2" s="41"/>
      <c r="J2" s="41"/>
      <c r="K2" s="42"/>
    </row>
    <row r="3" spans="1:13" ht="19.5" x14ac:dyDescent="0.35">
      <c r="A3" s="15"/>
      <c r="B3" s="43"/>
      <c r="C3" s="103" t="s">
        <v>0</v>
      </c>
      <c r="D3" s="103"/>
      <c r="E3" s="103"/>
      <c r="F3" s="103"/>
      <c r="G3" s="103"/>
      <c r="H3" s="103"/>
      <c r="I3" s="103"/>
      <c r="J3" s="103"/>
      <c r="K3" s="44"/>
    </row>
    <row r="4" spans="1:13" ht="5.15" customHeight="1" x14ac:dyDescent="0.35">
      <c r="A4" s="15"/>
      <c r="B4" s="43"/>
      <c r="C4" s="39"/>
      <c r="D4" s="39"/>
      <c r="E4" s="39"/>
      <c r="F4" s="39"/>
      <c r="G4" s="39"/>
      <c r="H4" s="39"/>
      <c r="I4" s="3"/>
      <c r="J4" s="3"/>
      <c r="K4" s="44"/>
    </row>
    <row r="5" spans="1:13" ht="22.9" customHeight="1" x14ac:dyDescent="0.3">
      <c r="A5" s="15"/>
      <c r="B5" s="43"/>
      <c r="C5" s="112" t="s">
        <v>43</v>
      </c>
      <c r="D5" s="113"/>
      <c r="E5" s="113"/>
      <c r="F5" s="113"/>
      <c r="G5" s="113"/>
      <c r="H5" s="113"/>
      <c r="I5" s="113"/>
      <c r="J5" s="114"/>
      <c r="K5" s="45"/>
    </row>
    <row r="6" spans="1:13" ht="20.149999999999999" customHeight="1" x14ac:dyDescent="0.35">
      <c r="A6" s="15"/>
      <c r="B6" s="46"/>
      <c r="C6" s="59" t="s">
        <v>1</v>
      </c>
      <c r="D6" s="60"/>
      <c r="E6" s="60"/>
      <c r="F6" s="60"/>
      <c r="G6" s="60"/>
      <c r="H6" s="60"/>
      <c r="I6" s="60"/>
      <c r="J6" s="61"/>
      <c r="K6" s="47"/>
      <c r="M6" s="102" t="s">
        <v>42</v>
      </c>
    </row>
    <row r="7" spans="1:13" ht="5.25" customHeight="1" x14ac:dyDescent="0.3">
      <c r="A7" s="15"/>
      <c r="B7" s="46"/>
      <c r="C7" s="62"/>
      <c r="D7" s="14"/>
      <c r="E7" s="14"/>
      <c r="F7" s="14"/>
      <c r="G7" s="14"/>
      <c r="H7" s="14"/>
      <c r="I7" s="14"/>
      <c r="J7" s="63"/>
      <c r="K7" s="48"/>
    </row>
    <row r="8" spans="1:13" ht="45" customHeight="1" x14ac:dyDescent="0.3">
      <c r="A8" s="15"/>
      <c r="B8" s="46"/>
      <c r="C8" s="106" t="s">
        <v>2</v>
      </c>
      <c r="D8" s="107"/>
      <c r="E8" s="107"/>
      <c r="F8" s="107"/>
      <c r="G8" s="107"/>
      <c r="H8" s="107"/>
      <c r="I8" s="107"/>
      <c r="J8" s="108"/>
      <c r="K8" s="49"/>
      <c r="M8" s="12" t="s">
        <v>40</v>
      </c>
    </row>
    <row r="9" spans="1:13" ht="5.15" customHeight="1" x14ac:dyDescent="0.3">
      <c r="A9" s="15"/>
      <c r="B9" s="46"/>
      <c r="C9" s="62"/>
      <c r="D9" s="14"/>
      <c r="E9" s="14"/>
      <c r="F9" s="14"/>
      <c r="G9" s="25"/>
      <c r="H9" s="25"/>
      <c r="I9" s="25"/>
      <c r="J9" s="63"/>
      <c r="K9" s="48"/>
    </row>
    <row r="10" spans="1:13" ht="15" customHeight="1" x14ac:dyDescent="0.3">
      <c r="A10" s="15"/>
      <c r="B10" s="46"/>
      <c r="C10" s="64"/>
      <c r="D10" s="57" t="s">
        <v>3</v>
      </c>
      <c r="E10" s="21"/>
      <c r="F10" s="15"/>
      <c r="G10" s="105"/>
      <c r="H10" s="105"/>
      <c r="I10" s="105"/>
      <c r="J10" s="89"/>
      <c r="K10" s="50"/>
    </row>
    <row r="11" spans="1:13" ht="5.15" customHeight="1" x14ac:dyDescent="0.3">
      <c r="A11" s="15"/>
      <c r="B11" s="46"/>
      <c r="C11" s="64"/>
      <c r="D11" s="58"/>
      <c r="E11" s="23"/>
      <c r="F11" s="22"/>
      <c r="G11" s="22"/>
      <c r="H11" s="22"/>
      <c r="I11" s="34"/>
      <c r="J11" s="67"/>
      <c r="K11" s="50"/>
    </row>
    <row r="12" spans="1:13" ht="15" customHeight="1" x14ac:dyDescent="0.3">
      <c r="A12" s="15"/>
      <c r="B12" s="46"/>
      <c r="C12" s="64"/>
      <c r="D12" s="57" t="s">
        <v>41</v>
      </c>
      <c r="E12" s="21"/>
      <c r="F12" s="15"/>
      <c r="G12" s="105"/>
      <c r="H12" s="105"/>
      <c r="I12" s="105"/>
      <c r="J12" s="89"/>
      <c r="K12" s="50"/>
    </row>
    <row r="13" spans="1:13" ht="5.25" customHeight="1" x14ac:dyDescent="0.3">
      <c r="A13" s="15"/>
      <c r="B13" s="46"/>
      <c r="C13" s="62"/>
      <c r="D13" s="14"/>
      <c r="E13" s="14"/>
      <c r="F13" s="14"/>
      <c r="G13" s="20"/>
      <c r="H13" s="20"/>
      <c r="I13" s="20"/>
      <c r="J13" s="63"/>
      <c r="K13" s="48"/>
    </row>
    <row r="14" spans="1:13" ht="24.65" customHeight="1" x14ac:dyDescent="0.3">
      <c r="A14" s="15"/>
      <c r="B14" s="46"/>
      <c r="C14" s="109" t="s">
        <v>5</v>
      </c>
      <c r="D14" s="110"/>
      <c r="E14" s="110"/>
      <c r="F14" s="110"/>
      <c r="G14" s="110"/>
      <c r="H14" s="110"/>
      <c r="I14" s="110"/>
      <c r="J14" s="111"/>
      <c r="K14" s="49"/>
    </row>
    <row r="15" spans="1:13" ht="5.25" customHeight="1" x14ac:dyDescent="0.3">
      <c r="A15" s="15"/>
      <c r="B15" s="46"/>
      <c r="C15" s="62"/>
      <c r="D15" s="14"/>
      <c r="E15" s="14"/>
      <c r="F15" s="14"/>
      <c r="G15" s="14"/>
      <c r="H15" s="14"/>
      <c r="I15" s="25"/>
      <c r="J15" s="63"/>
      <c r="K15" s="48"/>
    </row>
    <row r="16" spans="1:13" ht="12.75" customHeight="1" x14ac:dyDescent="0.3">
      <c r="A16" s="15"/>
      <c r="B16" s="46"/>
      <c r="C16" s="64"/>
      <c r="D16" s="58" t="s">
        <v>6</v>
      </c>
      <c r="E16" s="23"/>
      <c r="F16" s="22"/>
      <c r="G16" s="22"/>
      <c r="H16" s="27"/>
      <c r="I16" s="83"/>
      <c r="J16" s="66" t="s">
        <v>7</v>
      </c>
      <c r="K16" s="50"/>
    </row>
    <row r="17" spans="1:51" ht="5.15" customHeight="1" x14ac:dyDescent="0.3">
      <c r="A17" s="15"/>
      <c r="B17" s="46"/>
      <c r="C17" s="64"/>
      <c r="D17" s="58"/>
      <c r="E17" s="23"/>
      <c r="F17" s="22"/>
      <c r="G17" s="22"/>
      <c r="H17" s="22"/>
      <c r="I17" s="34"/>
      <c r="J17" s="67"/>
      <c r="K17" s="50"/>
    </row>
    <row r="18" spans="1:51" x14ac:dyDescent="0.3">
      <c r="A18" s="15"/>
      <c r="B18" s="46"/>
      <c r="C18" s="64"/>
      <c r="D18" s="58" t="s">
        <v>8</v>
      </c>
      <c r="E18" s="23"/>
      <c r="F18" s="22"/>
      <c r="G18" s="22"/>
      <c r="H18" s="27"/>
      <c r="I18" s="83"/>
      <c r="J18" s="66" t="s">
        <v>7</v>
      </c>
      <c r="K18" s="50"/>
    </row>
    <row r="19" spans="1:51" ht="5.15" customHeight="1" x14ac:dyDescent="0.3">
      <c r="A19" s="15"/>
      <c r="B19" s="46"/>
      <c r="C19" s="64"/>
      <c r="D19" s="58"/>
      <c r="E19" s="23"/>
      <c r="F19" s="22"/>
      <c r="G19" s="22"/>
      <c r="H19" s="22"/>
      <c r="I19" s="34"/>
      <c r="J19" s="67"/>
      <c r="K19" s="50"/>
    </row>
    <row r="20" spans="1:51" x14ac:dyDescent="0.3">
      <c r="A20" s="15"/>
      <c r="B20" s="46"/>
      <c r="C20" s="64"/>
      <c r="D20" s="58" t="s">
        <v>9</v>
      </c>
      <c r="E20" s="23"/>
      <c r="F20" s="22"/>
      <c r="G20" s="22"/>
      <c r="H20" s="27"/>
      <c r="I20" s="83"/>
      <c r="J20" s="66" t="s">
        <v>7</v>
      </c>
      <c r="K20" s="50"/>
    </row>
    <row r="21" spans="1:51" s="3" customFormat="1" x14ac:dyDescent="0.3">
      <c r="A21" s="16"/>
      <c r="B21" s="52"/>
      <c r="C21" s="73"/>
      <c r="D21" s="101" t="s">
        <v>39</v>
      </c>
      <c r="E21" s="74"/>
      <c r="F21" s="74"/>
      <c r="G21" s="74"/>
      <c r="H21" s="74"/>
      <c r="I21" s="75"/>
      <c r="J21" s="76"/>
      <c r="K21" s="47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</row>
    <row r="22" spans="1:51" ht="10" customHeight="1" x14ac:dyDescent="0.3">
      <c r="A22" s="15"/>
      <c r="B22" s="43"/>
      <c r="C22" s="28"/>
      <c r="D22" s="29"/>
      <c r="E22" s="29"/>
      <c r="F22" s="29"/>
      <c r="G22" s="29"/>
      <c r="H22" s="29"/>
      <c r="I22" s="30"/>
      <c r="J22" s="24"/>
      <c r="K22" s="51"/>
    </row>
    <row r="23" spans="1:51" ht="20.149999999999999" customHeight="1" x14ac:dyDescent="0.3">
      <c r="A23" s="15"/>
      <c r="B23" s="46"/>
      <c r="C23" s="59" t="s">
        <v>10</v>
      </c>
      <c r="D23" s="68"/>
      <c r="E23" s="68"/>
      <c r="F23" s="68"/>
      <c r="G23" s="68"/>
      <c r="H23" s="68"/>
      <c r="I23" s="68"/>
      <c r="J23" s="69"/>
      <c r="K23" s="49"/>
    </row>
    <row r="24" spans="1:51" ht="5.15" customHeight="1" x14ac:dyDescent="0.3">
      <c r="A24" s="15"/>
      <c r="B24" s="46"/>
      <c r="C24" s="70"/>
      <c r="D24" s="35"/>
      <c r="E24" s="35"/>
      <c r="F24" s="35"/>
      <c r="G24" s="35"/>
      <c r="H24" s="35"/>
      <c r="I24" s="38"/>
      <c r="J24" s="71"/>
      <c r="K24" s="49"/>
    </row>
    <row r="25" spans="1:51" ht="24.65" customHeight="1" x14ac:dyDescent="0.3">
      <c r="A25" s="15"/>
      <c r="B25" s="46"/>
      <c r="C25" s="109" t="s">
        <v>11</v>
      </c>
      <c r="D25" s="110"/>
      <c r="E25" s="110"/>
      <c r="F25" s="110"/>
      <c r="G25" s="110"/>
      <c r="H25" s="110"/>
      <c r="I25" s="110"/>
      <c r="J25" s="111"/>
      <c r="K25" s="49"/>
    </row>
    <row r="26" spans="1:51" ht="5.15" customHeight="1" x14ac:dyDescent="0.3">
      <c r="A26" s="15"/>
      <c r="B26" s="46"/>
      <c r="C26" s="64"/>
      <c r="D26" s="58"/>
      <c r="E26" s="23"/>
      <c r="F26" s="22"/>
      <c r="G26" s="22"/>
      <c r="H26" s="22"/>
      <c r="I26" s="34"/>
      <c r="J26" s="67"/>
      <c r="K26" s="50"/>
    </row>
    <row r="27" spans="1:51" s="3" customFormat="1" x14ac:dyDescent="0.3">
      <c r="A27" s="16"/>
      <c r="B27" s="52"/>
      <c r="C27" s="72"/>
      <c r="D27" s="65" t="s">
        <v>12</v>
      </c>
      <c r="E27" s="26"/>
      <c r="F27" s="26"/>
      <c r="G27" s="26"/>
      <c r="H27" s="37"/>
      <c r="I27" s="83"/>
      <c r="J27" s="66" t="s">
        <v>13</v>
      </c>
      <c r="K27" s="47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</row>
    <row r="28" spans="1:51" ht="5.15" customHeight="1" x14ac:dyDescent="0.3">
      <c r="A28" s="15"/>
      <c r="B28" s="46"/>
      <c r="C28" s="64"/>
      <c r="D28" s="58"/>
      <c r="E28" s="23"/>
      <c r="F28" s="22"/>
      <c r="G28" s="22"/>
      <c r="H28" s="22"/>
      <c r="I28" s="34"/>
      <c r="J28" s="67"/>
      <c r="K28" s="50"/>
    </row>
    <row r="29" spans="1:51" s="3" customFormat="1" x14ac:dyDescent="0.3">
      <c r="A29" s="16"/>
      <c r="B29" s="52"/>
      <c r="C29" s="72"/>
      <c r="D29" s="65" t="s">
        <v>14</v>
      </c>
      <c r="E29" s="26"/>
      <c r="F29" s="26"/>
      <c r="G29" s="26"/>
      <c r="H29" s="37"/>
      <c r="I29" s="83"/>
      <c r="J29" s="66" t="s">
        <v>15</v>
      </c>
      <c r="K29" s="47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</row>
    <row r="30" spans="1:51" ht="5.15" customHeight="1" x14ac:dyDescent="0.3">
      <c r="A30" s="15"/>
      <c r="B30" s="46"/>
      <c r="C30" s="64"/>
      <c r="D30" s="58"/>
      <c r="E30" s="23"/>
      <c r="F30" s="22"/>
      <c r="G30" s="22"/>
      <c r="H30" s="22"/>
      <c r="I30" s="34"/>
      <c r="J30" s="67"/>
      <c r="K30" s="50"/>
    </row>
    <row r="31" spans="1:51" s="3" customFormat="1" x14ac:dyDescent="0.3">
      <c r="A31" s="16"/>
      <c r="B31" s="52"/>
      <c r="C31" s="72"/>
      <c r="D31" s="65" t="s">
        <v>16</v>
      </c>
      <c r="E31" s="26"/>
      <c r="F31" s="26"/>
      <c r="G31" s="26"/>
      <c r="H31" s="37"/>
      <c r="I31" s="84" t="str">
        <f>IF(OR(ISNUMBER(I16),ISNUMBER(I18),ISNUMBER(I20)),1.5*I16+1.5*I18,"")</f>
        <v/>
      </c>
      <c r="J31" s="66" t="s">
        <v>17</v>
      </c>
      <c r="K31" s="47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</row>
    <row r="32" spans="1:51" ht="5.15" customHeight="1" x14ac:dyDescent="0.3">
      <c r="A32" s="15"/>
      <c r="B32" s="46"/>
      <c r="C32" s="64"/>
      <c r="D32" s="58"/>
      <c r="E32" s="23"/>
      <c r="F32" s="22"/>
      <c r="G32" s="22"/>
      <c r="H32" s="22"/>
      <c r="I32" s="34"/>
      <c r="J32" s="67"/>
      <c r="K32" s="50"/>
    </row>
    <row r="33" spans="1:51" s="3" customFormat="1" x14ac:dyDescent="0.3">
      <c r="A33" s="16"/>
      <c r="B33" s="52"/>
      <c r="C33" s="72"/>
      <c r="D33" s="65" t="s">
        <v>18</v>
      </c>
      <c r="E33" s="26"/>
      <c r="F33" s="26"/>
      <c r="G33" s="26"/>
      <c r="H33" s="37"/>
      <c r="I33" s="85" t="str">
        <f>IF(ISTEXT(G10),HLOOKUP($G$10,Données!B2:D3,2,0),"")</f>
        <v/>
      </c>
      <c r="J33" s="66" t="s">
        <v>19</v>
      </c>
      <c r="K33" s="47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</row>
    <row r="34" spans="1:51" ht="5.15" customHeight="1" x14ac:dyDescent="0.3">
      <c r="A34" s="15"/>
      <c r="B34" s="46"/>
      <c r="C34" s="64"/>
      <c r="D34" s="58"/>
      <c r="E34" s="23"/>
      <c r="F34" s="22"/>
      <c r="G34" s="22"/>
      <c r="H34" s="22"/>
      <c r="I34" s="34"/>
      <c r="J34" s="67"/>
      <c r="K34" s="50"/>
    </row>
    <row r="35" spans="1:51" s="3" customFormat="1" x14ac:dyDescent="0.3">
      <c r="A35" s="16"/>
      <c r="B35" s="52"/>
      <c r="C35" s="72"/>
      <c r="D35" s="65" t="s">
        <v>20</v>
      </c>
      <c r="E35" s="26"/>
      <c r="F35" s="26"/>
      <c r="G35" s="26"/>
      <c r="H35" s="37"/>
      <c r="I35" s="85" t="str">
        <f>IF(ISTEXT(G12),HLOOKUP($G$12,Données!B2:E3,2,0),"")</f>
        <v/>
      </c>
      <c r="J35" s="66" t="s">
        <v>19</v>
      </c>
      <c r="K35" s="47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</row>
    <row r="36" spans="1:51" s="3" customFormat="1" x14ac:dyDescent="0.3">
      <c r="A36" s="16"/>
      <c r="B36" s="52"/>
      <c r="C36" s="73"/>
      <c r="D36" s="74"/>
      <c r="E36" s="74"/>
      <c r="F36" s="74"/>
      <c r="G36" s="74"/>
      <c r="H36" s="74"/>
      <c r="I36" s="75"/>
      <c r="J36" s="76"/>
      <c r="K36" s="4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</row>
    <row r="37" spans="1:51" s="3" customFormat="1" ht="10" customHeight="1" x14ac:dyDescent="0.3">
      <c r="A37" s="16"/>
      <c r="B37" s="52"/>
      <c r="C37" s="31"/>
      <c r="D37" s="32"/>
      <c r="E37" s="32"/>
      <c r="F37" s="32"/>
      <c r="G37" s="32"/>
      <c r="H37" s="32"/>
      <c r="I37" s="33"/>
      <c r="J37" s="34"/>
      <c r="K37" s="47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</row>
    <row r="38" spans="1:51" ht="20.149999999999999" customHeight="1" x14ac:dyDescent="0.3">
      <c r="A38" s="15"/>
      <c r="B38" s="46"/>
      <c r="C38" s="59" t="s">
        <v>21</v>
      </c>
      <c r="D38" s="77"/>
      <c r="E38" s="77"/>
      <c r="F38" s="77"/>
      <c r="G38" s="77"/>
      <c r="H38" s="77"/>
      <c r="I38" s="77"/>
      <c r="J38" s="78"/>
      <c r="K38" s="49"/>
    </row>
    <row r="39" spans="1:51" ht="5.15" customHeight="1" x14ac:dyDescent="0.3">
      <c r="A39" s="15"/>
      <c r="B39" s="46"/>
      <c r="C39" s="79"/>
      <c r="D39" s="19"/>
      <c r="E39" s="19"/>
      <c r="F39" s="19"/>
      <c r="G39" s="19"/>
      <c r="H39" s="19"/>
      <c r="I39" s="19"/>
      <c r="J39" s="80"/>
      <c r="K39" s="49"/>
    </row>
    <row r="40" spans="1:51" x14ac:dyDescent="0.3">
      <c r="A40" s="15"/>
      <c r="B40" s="46"/>
      <c r="C40" s="82"/>
      <c r="D40" s="90" t="s">
        <v>22</v>
      </c>
      <c r="E40" s="90"/>
      <c r="F40" s="90"/>
      <c r="G40" s="90"/>
      <c r="H40" s="90"/>
      <c r="I40" s="91" t="str">
        <f>IF(OR(ISNUMBER(I16),ISNUMBER(I18),ISNUMBER(I20)),(33*I16+33*I18)/1000,"")</f>
        <v/>
      </c>
      <c r="J40" s="88" t="s">
        <v>23</v>
      </c>
      <c r="K40" s="53"/>
    </row>
    <row r="41" spans="1:51" ht="5.15" customHeight="1" x14ac:dyDescent="0.3">
      <c r="A41" s="15"/>
      <c r="B41" s="46"/>
      <c r="C41" s="64"/>
      <c r="D41" s="58"/>
      <c r="E41" s="23"/>
      <c r="F41" s="22"/>
      <c r="G41" s="22"/>
      <c r="H41" s="22"/>
      <c r="I41" s="34"/>
      <c r="J41" s="67"/>
      <c r="K41" s="50"/>
    </row>
    <row r="42" spans="1:51" x14ac:dyDescent="0.3">
      <c r="A42" s="15"/>
      <c r="B42" s="46"/>
      <c r="C42" s="82"/>
      <c r="D42" s="90" t="s">
        <v>24</v>
      </c>
      <c r="E42" s="90"/>
      <c r="F42" s="90"/>
      <c r="G42" s="90"/>
      <c r="H42" s="90"/>
      <c r="I42" s="91" t="str">
        <f>IF(AND(ISNUMBER(I33),ISNUMBER(I31),ISNUMBER(I27),ISNUMBER(I29)),MIN(I27,I31/I33),IF(AND(ISNUMBER(I33),ISNUMBER(I31),ISNUMBER(I27),G12="geen tweede bestemming"),MIN(I27,I31/I33),""))</f>
        <v/>
      </c>
      <c r="J42" s="88" t="s">
        <v>15</v>
      </c>
      <c r="K42" s="53"/>
    </row>
    <row r="43" spans="1:51" ht="5.15" customHeight="1" x14ac:dyDescent="0.3">
      <c r="A43" s="15"/>
      <c r="B43" s="46"/>
      <c r="C43" s="64"/>
      <c r="D43" s="58"/>
      <c r="E43" s="23"/>
      <c r="F43" s="22"/>
      <c r="G43" s="22"/>
      <c r="H43" s="22"/>
      <c r="I43" s="34"/>
      <c r="J43" s="67"/>
      <c r="K43" s="50"/>
    </row>
    <row r="44" spans="1:51" x14ac:dyDescent="0.3">
      <c r="A44" s="15"/>
      <c r="B44" s="46"/>
      <c r="C44" s="82"/>
      <c r="D44" s="100" t="s">
        <v>25</v>
      </c>
      <c r="E44" s="100"/>
      <c r="F44" s="100"/>
      <c r="G44" s="100"/>
      <c r="H44" s="100"/>
      <c r="I44" s="91" t="str">
        <f>IF(AND(ISNUMBER(I35),ISNUMBER(I31),ISNUMBER(I29),ISNUMBER(I27)),IF(ISNUMBER(#REF!),MAX(MIN(I29,(I31-#REF!)/I35),0),MAX(MIN(I29,(I31-I33*I42)/I35),0)),"")</f>
        <v/>
      </c>
      <c r="J44" s="88" t="s">
        <v>15</v>
      </c>
      <c r="K44" s="53"/>
      <c r="L44" s="17"/>
    </row>
    <row r="45" spans="1:51" ht="5.15" customHeight="1" x14ac:dyDescent="0.3">
      <c r="A45" s="15"/>
      <c r="B45" s="46"/>
      <c r="C45" s="79"/>
      <c r="D45" s="19"/>
      <c r="E45" s="19"/>
      <c r="F45" s="19"/>
      <c r="G45" s="19"/>
      <c r="H45" s="19"/>
      <c r="I45" s="19"/>
      <c r="J45" s="80"/>
      <c r="K45" s="49"/>
      <c r="L45" s="17"/>
    </row>
    <row r="46" spans="1:51" s="3" customFormat="1" x14ac:dyDescent="0.3">
      <c r="A46" s="16"/>
      <c r="B46" s="52"/>
      <c r="C46" s="87"/>
      <c r="D46" s="90" t="s">
        <v>26</v>
      </c>
      <c r="E46" s="32"/>
      <c r="F46" s="32"/>
      <c r="G46" s="32"/>
      <c r="H46" s="32"/>
      <c r="I46" s="33"/>
      <c r="J46" s="92"/>
      <c r="K46" s="47"/>
      <c r="L46" s="81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</row>
    <row r="47" spans="1:51" s="3" customFormat="1" x14ac:dyDescent="0.3">
      <c r="A47" s="16"/>
      <c r="B47" s="52"/>
      <c r="C47" s="93"/>
      <c r="D47" s="94"/>
      <c r="E47" s="94"/>
      <c r="F47" s="94"/>
      <c r="G47" s="94"/>
      <c r="H47" s="94"/>
      <c r="I47" s="95"/>
      <c r="J47" s="96"/>
      <c r="K47" s="47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</row>
    <row r="48" spans="1:51" s="3" customFormat="1" ht="45" customHeight="1" x14ac:dyDescent="0.3">
      <c r="A48" s="16"/>
      <c r="B48" s="52"/>
      <c r="C48" s="99" t="str">
        <f>IF(AND(ISNUMBER(I42),ISNUMBER(I44)),IF(((I42*I33)+(I44*I35))/I31&lt;0.9,Données!$A$9,Données!$A$8),IF(AND(ISNUMBER(I42),G12="Geen tweede bestemming"),IF((I42*I33)/I31&lt;0.9,Données!$A$9,Données!$A$8),""))</f>
        <v/>
      </c>
      <c r="D48" s="104" t="str">
        <f>IF(AND(ISNUMBER(I42),ISNUMBER(I44)),IF(((I42*I33)+(I44*I35))/I31&lt;0.9,"Het verbruik van het of de toiletten volstaat niet voor het per dag beschikbare volume, u moet naast de toiletten andere toepassingen aansluiten.","De aangesloten gebruikswijzen zijn voldoende."),IF(AND(ISNUMBER(I42),G12="Geen tweede bestemming"),IF((I42*I33)/I31&lt;0.9,"Het verbruik van het of de toiletten volstaat niet voor het per dag beschikbare volume, u moet naast de toiletten andere toepassingen aansluiten.","De aangesloten gebruikswijzen zijn voldoende."),""))</f>
        <v/>
      </c>
      <c r="E48" s="104"/>
      <c r="F48" s="104"/>
      <c r="G48" s="104"/>
      <c r="H48" s="104"/>
      <c r="I48" s="104"/>
      <c r="J48" s="96"/>
      <c r="K48" s="47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</row>
    <row r="49" spans="1:51" s="3" customFormat="1" x14ac:dyDescent="0.3">
      <c r="A49" s="16"/>
      <c r="B49" s="52"/>
      <c r="C49" s="73"/>
      <c r="D49" s="74"/>
      <c r="E49" s="74"/>
      <c r="F49" s="74"/>
      <c r="G49" s="74"/>
      <c r="H49" s="74"/>
      <c r="I49" s="75"/>
      <c r="J49" s="76"/>
      <c r="K49" s="47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</row>
    <row r="50" spans="1:51" ht="14" thickBot="1" x14ac:dyDescent="0.35">
      <c r="A50" s="15"/>
      <c r="B50" s="54"/>
      <c r="C50" s="55"/>
      <c r="D50" s="55"/>
      <c r="E50" s="55"/>
      <c r="F50" s="55"/>
      <c r="G50" s="55"/>
      <c r="H50" s="55"/>
      <c r="I50" s="55"/>
      <c r="J50" s="55"/>
      <c r="K50" s="56"/>
    </row>
    <row r="51" spans="1:51" s="3" customFormat="1" x14ac:dyDescent="0.3"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</row>
    <row r="52" spans="1:51" s="3" customFormat="1" x14ac:dyDescent="0.3"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</row>
    <row r="53" spans="1:51" s="3" customFormat="1" x14ac:dyDescent="0.3"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</row>
    <row r="54" spans="1:51" s="3" customFormat="1" x14ac:dyDescent="0.3"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</row>
    <row r="55" spans="1:51" s="3" customFormat="1" x14ac:dyDescent="0.3"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</row>
    <row r="56" spans="1:51" s="3" customFormat="1" x14ac:dyDescent="0.3"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</row>
    <row r="57" spans="1:51" s="3" customFormat="1" x14ac:dyDescent="0.3"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</row>
    <row r="58" spans="1:51" s="3" customFormat="1" x14ac:dyDescent="0.3"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</row>
    <row r="59" spans="1:51" s="3" customFormat="1" x14ac:dyDescent="0.3"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</row>
    <row r="60" spans="1:51" s="3" customFormat="1" x14ac:dyDescent="0.3"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</row>
    <row r="61" spans="1:51" s="3" customFormat="1" x14ac:dyDescent="0.3"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</row>
    <row r="62" spans="1:51" s="3" customFormat="1" x14ac:dyDescent="0.3"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</row>
    <row r="63" spans="1:51" s="3" customFormat="1" x14ac:dyDescent="0.3"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</row>
    <row r="64" spans="1:51" s="3" customFormat="1" x14ac:dyDescent="0.3"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</row>
    <row r="65" spans="12:51" s="3" customFormat="1" x14ac:dyDescent="0.3"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</row>
    <row r="66" spans="12:51" s="3" customFormat="1" x14ac:dyDescent="0.3"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</row>
    <row r="67" spans="12:51" s="3" customFormat="1" x14ac:dyDescent="0.3"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</row>
    <row r="68" spans="12:51" s="3" customFormat="1" x14ac:dyDescent="0.3"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</row>
    <row r="69" spans="12:51" s="3" customFormat="1" x14ac:dyDescent="0.3"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</row>
    <row r="70" spans="12:51" s="3" customFormat="1" x14ac:dyDescent="0.3"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</row>
    <row r="71" spans="12:51" s="3" customFormat="1" x14ac:dyDescent="0.3"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</row>
    <row r="72" spans="12:51" s="3" customFormat="1" x14ac:dyDescent="0.3"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</row>
    <row r="73" spans="12:51" s="3" customFormat="1" x14ac:dyDescent="0.3"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</row>
    <row r="74" spans="12:51" s="3" customFormat="1" x14ac:dyDescent="0.3"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</row>
    <row r="75" spans="12:51" s="3" customFormat="1" x14ac:dyDescent="0.3"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</row>
    <row r="76" spans="12:51" s="3" customFormat="1" x14ac:dyDescent="0.3"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</row>
    <row r="77" spans="12:51" s="3" customFormat="1" x14ac:dyDescent="0.3"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</row>
    <row r="78" spans="12:51" s="3" customFormat="1" x14ac:dyDescent="0.3"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</row>
    <row r="79" spans="12:51" s="3" customFormat="1" x14ac:dyDescent="0.3"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</row>
    <row r="80" spans="12:51" s="3" customFormat="1" x14ac:dyDescent="0.3"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</row>
    <row r="81" spans="12:51" s="3" customFormat="1" x14ac:dyDescent="0.3"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</row>
    <row r="82" spans="12:51" s="3" customFormat="1" x14ac:dyDescent="0.3"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</row>
    <row r="83" spans="12:51" s="3" customFormat="1" x14ac:dyDescent="0.3"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</row>
    <row r="84" spans="12:51" s="3" customFormat="1" x14ac:dyDescent="0.3"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</row>
    <row r="85" spans="12:51" s="3" customFormat="1" x14ac:dyDescent="0.3"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</row>
    <row r="86" spans="12:51" s="3" customFormat="1" x14ac:dyDescent="0.3"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</row>
    <row r="87" spans="12:51" s="3" customFormat="1" x14ac:dyDescent="0.3"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</row>
    <row r="88" spans="12:51" s="3" customFormat="1" x14ac:dyDescent="0.3"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</row>
    <row r="89" spans="12:51" s="3" customFormat="1" x14ac:dyDescent="0.3"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</row>
    <row r="90" spans="12:51" s="3" customFormat="1" x14ac:dyDescent="0.3"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</row>
    <row r="91" spans="12:51" s="3" customFormat="1" x14ac:dyDescent="0.3"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</row>
    <row r="92" spans="12:51" s="3" customFormat="1" x14ac:dyDescent="0.3"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</row>
    <row r="93" spans="12:51" s="3" customFormat="1" x14ac:dyDescent="0.3"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</row>
    <row r="94" spans="12:51" s="3" customFormat="1" x14ac:dyDescent="0.3"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</row>
    <row r="95" spans="12:51" s="3" customFormat="1" x14ac:dyDescent="0.3"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</row>
    <row r="96" spans="12:51" s="3" customFormat="1" x14ac:dyDescent="0.3"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</row>
    <row r="97" spans="12:51" s="3" customFormat="1" x14ac:dyDescent="0.3"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</row>
    <row r="98" spans="12:51" s="3" customFormat="1" x14ac:dyDescent="0.3"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</row>
    <row r="99" spans="12:51" s="3" customFormat="1" x14ac:dyDescent="0.3"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</row>
    <row r="100" spans="12:51" s="3" customFormat="1" x14ac:dyDescent="0.3"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</row>
    <row r="101" spans="12:51" s="3" customFormat="1" x14ac:dyDescent="0.3"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</row>
    <row r="102" spans="12:51" s="3" customFormat="1" x14ac:dyDescent="0.3"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</row>
    <row r="103" spans="12:51" s="3" customFormat="1" x14ac:dyDescent="0.3"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</row>
    <row r="104" spans="12:51" s="3" customFormat="1" x14ac:dyDescent="0.3"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</row>
    <row r="105" spans="12:51" s="3" customFormat="1" x14ac:dyDescent="0.3"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</row>
    <row r="106" spans="12:51" s="3" customFormat="1" x14ac:dyDescent="0.3"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</row>
    <row r="107" spans="12:51" s="3" customFormat="1" x14ac:dyDescent="0.3"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</row>
    <row r="108" spans="12:51" s="3" customFormat="1" x14ac:dyDescent="0.3"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</row>
    <row r="109" spans="12:51" s="3" customFormat="1" x14ac:dyDescent="0.3"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</row>
    <row r="110" spans="12:51" s="3" customFormat="1" x14ac:dyDescent="0.3"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</row>
    <row r="111" spans="12:51" s="3" customFormat="1" x14ac:dyDescent="0.3"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</row>
    <row r="112" spans="12:51" s="3" customFormat="1" x14ac:dyDescent="0.3"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</row>
    <row r="113" spans="12:51" s="3" customFormat="1" x14ac:dyDescent="0.3"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</row>
    <row r="114" spans="12:51" s="3" customFormat="1" x14ac:dyDescent="0.3"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</row>
    <row r="115" spans="12:51" s="3" customFormat="1" x14ac:dyDescent="0.3"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</row>
    <row r="116" spans="12:51" s="3" customFormat="1" x14ac:dyDescent="0.3"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</row>
    <row r="117" spans="12:51" s="3" customFormat="1" x14ac:dyDescent="0.3"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</row>
    <row r="118" spans="12:51" s="3" customFormat="1" x14ac:dyDescent="0.3"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</row>
    <row r="119" spans="12:51" s="3" customFormat="1" x14ac:dyDescent="0.3"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</row>
    <row r="120" spans="12:51" s="3" customFormat="1" x14ac:dyDescent="0.3"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</row>
    <row r="121" spans="12:51" s="3" customFormat="1" x14ac:dyDescent="0.3"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</row>
    <row r="122" spans="12:51" s="3" customFormat="1" x14ac:dyDescent="0.3"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</row>
    <row r="123" spans="12:51" s="3" customFormat="1" x14ac:dyDescent="0.3"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</row>
    <row r="124" spans="12:51" s="3" customFormat="1" x14ac:dyDescent="0.3"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</row>
    <row r="125" spans="12:51" s="3" customFormat="1" x14ac:dyDescent="0.3"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</row>
    <row r="126" spans="12:51" s="3" customFormat="1" x14ac:dyDescent="0.3"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</row>
    <row r="127" spans="12:51" s="3" customFormat="1" x14ac:dyDescent="0.3"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</row>
    <row r="128" spans="12:51" s="3" customFormat="1" x14ac:dyDescent="0.3"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</row>
    <row r="129" spans="12:51" s="3" customFormat="1" x14ac:dyDescent="0.3"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</row>
    <row r="130" spans="12:51" s="3" customFormat="1" x14ac:dyDescent="0.3"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</row>
    <row r="131" spans="12:51" s="3" customFormat="1" x14ac:dyDescent="0.3"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</row>
    <row r="132" spans="12:51" s="3" customFormat="1" x14ac:dyDescent="0.3"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</row>
    <row r="133" spans="12:51" s="3" customFormat="1" x14ac:dyDescent="0.3"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</row>
    <row r="134" spans="12:51" s="3" customFormat="1" x14ac:dyDescent="0.3"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</row>
    <row r="135" spans="12:51" s="3" customFormat="1" x14ac:dyDescent="0.3"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</row>
    <row r="136" spans="12:51" s="3" customFormat="1" x14ac:dyDescent="0.3"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</row>
    <row r="137" spans="12:51" s="3" customFormat="1" x14ac:dyDescent="0.3"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</row>
    <row r="138" spans="12:51" s="3" customFormat="1" x14ac:dyDescent="0.3"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</row>
    <row r="139" spans="12:51" s="3" customFormat="1" x14ac:dyDescent="0.3"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</row>
    <row r="140" spans="12:51" s="3" customFormat="1" x14ac:dyDescent="0.3"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</row>
    <row r="141" spans="12:51" s="3" customFormat="1" x14ac:dyDescent="0.3"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</row>
    <row r="142" spans="12:51" s="3" customFormat="1" x14ac:dyDescent="0.3"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</row>
    <row r="143" spans="12:51" s="3" customFormat="1" x14ac:dyDescent="0.3"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</row>
    <row r="144" spans="12:51" s="3" customFormat="1" x14ac:dyDescent="0.3"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</row>
    <row r="145" spans="12:51" s="3" customFormat="1" x14ac:dyDescent="0.3"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</row>
    <row r="146" spans="12:51" s="3" customFormat="1" x14ac:dyDescent="0.3"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</row>
    <row r="147" spans="12:51" s="3" customFormat="1" x14ac:dyDescent="0.3"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</row>
    <row r="148" spans="12:51" s="3" customFormat="1" x14ac:dyDescent="0.3"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</row>
    <row r="149" spans="12:51" s="3" customFormat="1" x14ac:dyDescent="0.3"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</row>
    <row r="150" spans="12:51" s="3" customFormat="1" x14ac:dyDescent="0.3"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</row>
    <row r="151" spans="12:51" s="3" customFormat="1" x14ac:dyDescent="0.3"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</row>
    <row r="152" spans="12:51" s="3" customFormat="1" x14ac:dyDescent="0.3"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</row>
    <row r="153" spans="12:51" s="3" customFormat="1" x14ac:dyDescent="0.3"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</row>
    <row r="154" spans="12:51" s="3" customFormat="1" x14ac:dyDescent="0.3"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</row>
    <row r="155" spans="12:51" s="3" customFormat="1" x14ac:dyDescent="0.3"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</row>
    <row r="156" spans="12:51" s="3" customFormat="1" x14ac:dyDescent="0.3"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</row>
    <row r="157" spans="12:51" s="3" customFormat="1" x14ac:dyDescent="0.3"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</row>
    <row r="158" spans="12:51" s="3" customFormat="1" x14ac:dyDescent="0.3"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</row>
    <row r="159" spans="12:51" s="3" customFormat="1" x14ac:dyDescent="0.3"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</row>
    <row r="160" spans="12:51" s="3" customFormat="1" x14ac:dyDescent="0.3"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</row>
    <row r="161" spans="12:51" s="3" customFormat="1" x14ac:dyDescent="0.3"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</row>
    <row r="162" spans="12:51" s="3" customFormat="1" x14ac:dyDescent="0.3"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</row>
    <row r="163" spans="12:51" s="3" customFormat="1" x14ac:dyDescent="0.3"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</row>
    <row r="164" spans="12:51" s="3" customFormat="1" x14ac:dyDescent="0.3"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</row>
    <row r="165" spans="12:51" s="3" customFormat="1" x14ac:dyDescent="0.3"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</row>
    <row r="166" spans="12:51" s="3" customFormat="1" x14ac:dyDescent="0.3"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</row>
    <row r="167" spans="12:51" s="3" customFormat="1" x14ac:dyDescent="0.3"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</row>
    <row r="168" spans="12:51" s="3" customFormat="1" x14ac:dyDescent="0.3"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</row>
    <row r="169" spans="12:51" s="3" customFormat="1" x14ac:dyDescent="0.3"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</row>
    <row r="170" spans="12:51" s="3" customFormat="1" x14ac:dyDescent="0.3"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</row>
    <row r="171" spans="12:51" s="3" customFormat="1" x14ac:dyDescent="0.3"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</row>
    <row r="172" spans="12:51" s="3" customFormat="1" x14ac:dyDescent="0.3"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</row>
    <row r="173" spans="12:51" s="3" customFormat="1" x14ac:dyDescent="0.3"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</row>
    <row r="174" spans="12:51" s="3" customFormat="1" x14ac:dyDescent="0.3"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</row>
    <row r="175" spans="12:51" s="3" customFormat="1" x14ac:dyDescent="0.3"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</row>
    <row r="176" spans="12:51" s="3" customFormat="1" x14ac:dyDescent="0.3"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</row>
    <row r="177" spans="12:51" s="3" customFormat="1" x14ac:dyDescent="0.3"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</row>
    <row r="178" spans="12:51" s="3" customFormat="1" x14ac:dyDescent="0.3"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</row>
    <row r="179" spans="12:51" s="3" customFormat="1" x14ac:dyDescent="0.3"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</row>
    <row r="180" spans="12:51" s="3" customFormat="1" x14ac:dyDescent="0.3"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</row>
    <row r="181" spans="12:51" s="3" customFormat="1" x14ac:dyDescent="0.3"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</row>
    <row r="182" spans="12:51" s="3" customFormat="1" x14ac:dyDescent="0.3"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</row>
    <row r="183" spans="12:51" s="3" customFormat="1" x14ac:dyDescent="0.3"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</row>
    <row r="184" spans="12:51" s="3" customFormat="1" x14ac:dyDescent="0.3"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</row>
    <row r="185" spans="12:51" s="3" customFormat="1" x14ac:dyDescent="0.3"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</row>
    <row r="186" spans="12:51" s="3" customFormat="1" x14ac:dyDescent="0.3"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</row>
    <row r="187" spans="12:51" s="3" customFormat="1" x14ac:dyDescent="0.3"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</row>
    <row r="188" spans="12:51" s="3" customFormat="1" x14ac:dyDescent="0.3"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</row>
    <row r="189" spans="12:51" s="3" customFormat="1" x14ac:dyDescent="0.3"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</row>
    <row r="190" spans="12:51" s="3" customFormat="1" x14ac:dyDescent="0.3"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</row>
    <row r="191" spans="12:51" s="3" customFormat="1" x14ac:dyDescent="0.3"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</row>
    <row r="192" spans="12:51" s="3" customFormat="1" x14ac:dyDescent="0.3"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</row>
    <row r="193" spans="12:51" s="3" customFormat="1" x14ac:dyDescent="0.3"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</row>
    <row r="194" spans="12:51" s="3" customFormat="1" x14ac:dyDescent="0.3"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</row>
    <row r="195" spans="12:51" s="3" customFormat="1" x14ac:dyDescent="0.3"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</row>
    <row r="196" spans="12:51" s="3" customFormat="1" x14ac:dyDescent="0.3"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</row>
    <row r="197" spans="12:51" s="3" customFormat="1" x14ac:dyDescent="0.3"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</row>
    <row r="198" spans="12:51" s="3" customFormat="1" x14ac:dyDescent="0.3"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</row>
    <row r="199" spans="12:51" s="3" customFormat="1" x14ac:dyDescent="0.3"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</row>
    <row r="200" spans="12:51" s="3" customFormat="1" x14ac:dyDescent="0.3"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</row>
    <row r="201" spans="12:51" s="3" customFormat="1" x14ac:dyDescent="0.3"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</row>
    <row r="202" spans="12:51" s="3" customFormat="1" x14ac:dyDescent="0.3"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</row>
    <row r="203" spans="12:51" s="3" customFormat="1" x14ac:dyDescent="0.3"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</row>
    <row r="204" spans="12:51" s="3" customFormat="1" x14ac:dyDescent="0.3"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</row>
    <row r="205" spans="12:51" s="3" customFormat="1" x14ac:dyDescent="0.3"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</row>
    <row r="206" spans="12:51" s="3" customFormat="1" x14ac:dyDescent="0.3"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3"/>
      <c r="AV206" s="13"/>
      <c r="AW206" s="13"/>
      <c r="AX206" s="13"/>
      <c r="AY206" s="13"/>
    </row>
    <row r="207" spans="12:51" s="3" customFormat="1" x14ac:dyDescent="0.3"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3"/>
      <c r="AV207" s="13"/>
      <c r="AW207" s="13"/>
      <c r="AX207" s="13"/>
      <c r="AY207" s="13"/>
    </row>
    <row r="208" spans="12:51" s="3" customFormat="1" x14ac:dyDescent="0.3"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3"/>
      <c r="AV208" s="13"/>
      <c r="AW208" s="13"/>
      <c r="AX208" s="13"/>
      <c r="AY208" s="13"/>
    </row>
    <row r="209" spans="12:51" s="3" customFormat="1" x14ac:dyDescent="0.3"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3"/>
      <c r="AV209" s="13"/>
      <c r="AW209" s="13"/>
      <c r="AX209" s="13"/>
      <c r="AY209" s="13"/>
    </row>
    <row r="210" spans="12:51" s="3" customFormat="1" x14ac:dyDescent="0.3"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3"/>
      <c r="AV210" s="13"/>
      <c r="AW210" s="13"/>
      <c r="AX210" s="13"/>
      <c r="AY210" s="13"/>
    </row>
    <row r="211" spans="12:51" s="3" customFormat="1" x14ac:dyDescent="0.3"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3"/>
      <c r="AV211" s="13"/>
      <c r="AW211" s="13"/>
      <c r="AX211" s="13"/>
      <c r="AY211" s="13"/>
    </row>
    <row r="212" spans="12:51" s="3" customFormat="1" x14ac:dyDescent="0.3"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3"/>
      <c r="AV212" s="13"/>
      <c r="AW212" s="13"/>
      <c r="AX212" s="13"/>
      <c r="AY212" s="13"/>
    </row>
    <row r="213" spans="12:51" s="3" customFormat="1" x14ac:dyDescent="0.3"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3"/>
      <c r="AV213" s="13"/>
      <c r="AW213" s="13"/>
      <c r="AX213" s="13"/>
      <c r="AY213" s="13"/>
    </row>
    <row r="214" spans="12:51" s="3" customFormat="1" x14ac:dyDescent="0.3"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3"/>
      <c r="AV214" s="13"/>
      <c r="AW214" s="13"/>
      <c r="AX214" s="13"/>
      <c r="AY214" s="13"/>
    </row>
    <row r="215" spans="12:51" s="3" customFormat="1" x14ac:dyDescent="0.3"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3"/>
      <c r="AV215" s="13"/>
      <c r="AW215" s="13"/>
      <c r="AX215" s="13"/>
      <c r="AY215" s="13"/>
    </row>
    <row r="216" spans="12:51" s="3" customFormat="1" x14ac:dyDescent="0.3"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3"/>
      <c r="AV216" s="13"/>
      <c r="AW216" s="13"/>
      <c r="AX216" s="13"/>
      <c r="AY216" s="13"/>
    </row>
    <row r="217" spans="12:51" s="3" customFormat="1" x14ac:dyDescent="0.3"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3"/>
      <c r="AV217" s="13"/>
      <c r="AW217" s="13"/>
      <c r="AX217" s="13"/>
      <c r="AY217" s="13"/>
    </row>
    <row r="218" spans="12:51" s="3" customFormat="1" x14ac:dyDescent="0.3"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3"/>
      <c r="AV218" s="13"/>
      <c r="AW218" s="13"/>
      <c r="AX218" s="13"/>
      <c r="AY218" s="13"/>
    </row>
    <row r="219" spans="12:51" s="3" customFormat="1" x14ac:dyDescent="0.3"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3"/>
      <c r="AV219" s="13"/>
      <c r="AW219" s="13"/>
      <c r="AX219" s="13"/>
      <c r="AY219" s="13"/>
    </row>
    <row r="220" spans="12:51" s="3" customFormat="1" x14ac:dyDescent="0.3"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3"/>
      <c r="AV220" s="13"/>
      <c r="AW220" s="13"/>
      <c r="AX220" s="13"/>
      <c r="AY220" s="13"/>
    </row>
    <row r="221" spans="12:51" s="3" customFormat="1" x14ac:dyDescent="0.3"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3"/>
      <c r="AV221" s="13"/>
      <c r="AW221" s="13"/>
      <c r="AX221" s="13"/>
      <c r="AY221" s="13"/>
    </row>
    <row r="222" spans="12:51" s="3" customFormat="1" x14ac:dyDescent="0.3"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3"/>
      <c r="AV222" s="13"/>
      <c r="AW222" s="13"/>
      <c r="AX222" s="13"/>
      <c r="AY222" s="13"/>
    </row>
    <row r="223" spans="12:51" s="3" customFormat="1" x14ac:dyDescent="0.3"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3"/>
      <c r="AV223" s="13"/>
      <c r="AW223" s="13"/>
      <c r="AX223" s="13"/>
      <c r="AY223" s="13"/>
    </row>
    <row r="224" spans="12:51" s="3" customFormat="1" x14ac:dyDescent="0.3"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3"/>
      <c r="AV224" s="13"/>
      <c r="AW224" s="13"/>
      <c r="AX224" s="13"/>
      <c r="AY224" s="13"/>
    </row>
    <row r="225" spans="12:51" s="3" customFormat="1" x14ac:dyDescent="0.3"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3"/>
      <c r="AV225" s="13"/>
      <c r="AW225" s="13"/>
      <c r="AX225" s="13"/>
      <c r="AY225" s="13"/>
    </row>
    <row r="226" spans="12:51" s="3" customFormat="1" x14ac:dyDescent="0.3"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3"/>
      <c r="AV226" s="13"/>
      <c r="AW226" s="13"/>
      <c r="AX226" s="13"/>
      <c r="AY226" s="13"/>
    </row>
    <row r="227" spans="12:51" s="3" customFormat="1" x14ac:dyDescent="0.3"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3"/>
      <c r="AV227" s="13"/>
      <c r="AW227" s="13"/>
      <c r="AX227" s="13"/>
      <c r="AY227" s="13"/>
    </row>
    <row r="228" spans="12:51" s="3" customFormat="1" x14ac:dyDescent="0.3"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3"/>
      <c r="AV228" s="13"/>
      <c r="AW228" s="13"/>
      <c r="AX228" s="13"/>
      <c r="AY228" s="13"/>
    </row>
    <row r="229" spans="12:51" s="3" customFormat="1" x14ac:dyDescent="0.3"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3"/>
      <c r="AV229" s="13"/>
      <c r="AW229" s="13"/>
      <c r="AX229" s="13"/>
      <c r="AY229" s="13"/>
    </row>
    <row r="230" spans="12:51" s="3" customFormat="1" x14ac:dyDescent="0.3"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3"/>
      <c r="AV230" s="13"/>
      <c r="AW230" s="13"/>
      <c r="AX230" s="13"/>
      <c r="AY230" s="13"/>
    </row>
    <row r="231" spans="12:51" s="3" customFormat="1" x14ac:dyDescent="0.3"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3"/>
      <c r="AV231" s="13"/>
      <c r="AW231" s="13"/>
      <c r="AX231" s="13"/>
      <c r="AY231" s="13"/>
    </row>
    <row r="232" spans="12:51" s="3" customFormat="1" x14ac:dyDescent="0.3"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3"/>
      <c r="AV232" s="13"/>
      <c r="AW232" s="13"/>
      <c r="AX232" s="13"/>
      <c r="AY232" s="13"/>
    </row>
    <row r="233" spans="12:51" s="3" customFormat="1" x14ac:dyDescent="0.3"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</row>
    <row r="234" spans="12:51" s="3" customFormat="1" x14ac:dyDescent="0.3"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3"/>
      <c r="AV234" s="13"/>
      <c r="AW234" s="13"/>
      <c r="AX234" s="13"/>
      <c r="AY234" s="13"/>
    </row>
    <row r="235" spans="12:51" s="3" customFormat="1" x14ac:dyDescent="0.3"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3"/>
      <c r="AV235" s="13"/>
      <c r="AW235" s="13"/>
      <c r="AX235" s="13"/>
      <c r="AY235" s="13"/>
    </row>
    <row r="236" spans="12:51" s="3" customFormat="1" x14ac:dyDescent="0.3"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</row>
    <row r="237" spans="12:51" s="3" customFormat="1" x14ac:dyDescent="0.3"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3"/>
      <c r="AV237" s="13"/>
      <c r="AW237" s="13"/>
      <c r="AX237" s="13"/>
      <c r="AY237" s="13"/>
    </row>
    <row r="238" spans="12:51" s="3" customFormat="1" x14ac:dyDescent="0.3"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3"/>
      <c r="AV238" s="13"/>
      <c r="AW238" s="13"/>
      <c r="AX238" s="13"/>
      <c r="AY238" s="13"/>
    </row>
    <row r="239" spans="12:51" s="3" customFormat="1" x14ac:dyDescent="0.3"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3"/>
      <c r="AV239" s="13"/>
      <c r="AW239" s="13"/>
      <c r="AX239" s="13"/>
      <c r="AY239" s="13"/>
    </row>
    <row r="240" spans="12:51" s="3" customFormat="1" x14ac:dyDescent="0.3"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3"/>
      <c r="AV240" s="13"/>
      <c r="AW240" s="13"/>
      <c r="AX240" s="13"/>
      <c r="AY240" s="13"/>
    </row>
    <row r="241" spans="12:51" s="3" customFormat="1" x14ac:dyDescent="0.3"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3"/>
      <c r="AV241" s="13"/>
      <c r="AW241" s="13"/>
      <c r="AX241" s="13"/>
      <c r="AY241" s="13"/>
    </row>
    <row r="242" spans="12:51" s="3" customFormat="1" x14ac:dyDescent="0.3"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</row>
    <row r="243" spans="12:51" s="3" customFormat="1" x14ac:dyDescent="0.3"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3"/>
      <c r="AV243" s="13"/>
      <c r="AW243" s="13"/>
      <c r="AX243" s="13"/>
      <c r="AY243" s="13"/>
    </row>
    <row r="244" spans="12:51" s="3" customFormat="1" x14ac:dyDescent="0.3"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</row>
    <row r="245" spans="12:51" s="3" customFormat="1" x14ac:dyDescent="0.3"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3"/>
      <c r="AV245" s="13"/>
      <c r="AW245" s="13"/>
      <c r="AX245" s="13"/>
      <c r="AY245" s="13"/>
    </row>
    <row r="246" spans="12:51" s="3" customFormat="1" x14ac:dyDescent="0.3"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3"/>
      <c r="AV246" s="13"/>
      <c r="AW246" s="13"/>
      <c r="AX246" s="13"/>
      <c r="AY246" s="13"/>
    </row>
    <row r="247" spans="12:51" s="3" customFormat="1" x14ac:dyDescent="0.3"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3"/>
      <c r="AV247" s="13"/>
      <c r="AW247" s="13"/>
      <c r="AX247" s="13"/>
      <c r="AY247" s="13"/>
    </row>
    <row r="248" spans="12:51" s="3" customFormat="1" x14ac:dyDescent="0.3"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  <c r="AW248" s="13"/>
      <c r="AX248" s="13"/>
      <c r="AY248" s="13"/>
    </row>
    <row r="249" spans="12:51" s="3" customFormat="1" x14ac:dyDescent="0.3"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3"/>
      <c r="AV249" s="13"/>
      <c r="AW249" s="13"/>
      <c r="AX249" s="13"/>
      <c r="AY249" s="13"/>
    </row>
    <row r="250" spans="12:51" s="3" customFormat="1" x14ac:dyDescent="0.3"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3"/>
      <c r="AV250" s="13"/>
      <c r="AW250" s="13"/>
      <c r="AX250" s="13"/>
      <c r="AY250" s="13"/>
    </row>
    <row r="251" spans="12:51" s="3" customFormat="1" x14ac:dyDescent="0.3"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3"/>
      <c r="AV251" s="13"/>
      <c r="AW251" s="13"/>
      <c r="AX251" s="13"/>
      <c r="AY251" s="13"/>
    </row>
    <row r="252" spans="12:51" s="3" customFormat="1" x14ac:dyDescent="0.3"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3"/>
      <c r="AV252" s="13"/>
      <c r="AW252" s="13"/>
      <c r="AX252" s="13"/>
      <c r="AY252" s="13"/>
    </row>
    <row r="253" spans="12:51" s="3" customFormat="1" x14ac:dyDescent="0.3"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3"/>
      <c r="AV253" s="13"/>
      <c r="AW253" s="13"/>
      <c r="AX253" s="13"/>
      <c r="AY253" s="13"/>
    </row>
    <row r="254" spans="12:51" s="3" customFormat="1" x14ac:dyDescent="0.3"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3"/>
      <c r="AV254" s="13"/>
      <c r="AW254" s="13"/>
      <c r="AX254" s="13"/>
      <c r="AY254" s="13"/>
    </row>
    <row r="255" spans="12:51" s="3" customFormat="1" x14ac:dyDescent="0.3"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3"/>
      <c r="AV255" s="13"/>
      <c r="AW255" s="13"/>
      <c r="AX255" s="13"/>
      <c r="AY255" s="13"/>
    </row>
    <row r="256" spans="12:51" s="3" customFormat="1" x14ac:dyDescent="0.3"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3"/>
      <c r="AV256" s="13"/>
      <c r="AW256" s="13"/>
      <c r="AX256" s="13"/>
      <c r="AY256" s="13"/>
    </row>
    <row r="257" spans="12:51" s="3" customFormat="1" x14ac:dyDescent="0.3"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3"/>
      <c r="AV257" s="13"/>
      <c r="AW257" s="13"/>
      <c r="AX257" s="13"/>
      <c r="AY257" s="13"/>
    </row>
    <row r="258" spans="12:51" s="3" customFormat="1" x14ac:dyDescent="0.3"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3"/>
      <c r="AV258" s="13"/>
      <c r="AW258" s="13"/>
      <c r="AX258" s="13"/>
      <c r="AY258" s="13"/>
    </row>
    <row r="259" spans="12:51" s="3" customFormat="1" x14ac:dyDescent="0.3"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3"/>
      <c r="AV259" s="13"/>
      <c r="AW259" s="13"/>
      <c r="AX259" s="13"/>
      <c r="AY259" s="13"/>
    </row>
    <row r="260" spans="12:51" s="3" customFormat="1" x14ac:dyDescent="0.3"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3"/>
      <c r="AV260" s="13"/>
      <c r="AW260" s="13"/>
      <c r="AX260" s="13"/>
      <c r="AY260" s="13"/>
    </row>
    <row r="261" spans="12:51" s="3" customFormat="1" x14ac:dyDescent="0.3"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3"/>
      <c r="AV261" s="13"/>
      <c r="AW261" s="13"/>
      <c r="AX261" s="13"/>
      <c r="AY261" s="13"/>
    </row>
    <row r="262" spans="12:51" s="3" customFormat="1" x14ac:dyDescent="0.3"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3"/>
      <c r="AV262" s="13"/>
      <c r="AW262" s="13"/>
      <c r="AX262" s="13"/>
      <c r="AY262" s="13"/>
    </row>
    <row r="263" spans="12:51" s="3" customFormat="1" x14ac:dyDescent="0.3"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3"/>
      <c r="AV263" s="13"/>
      <c r="AW263" s="13"/>
      <c r="AX263" s="13"/>
      <c r="AY263" s="13"/>
    </row>
    <row r="264" spans="12:51" s="3" customFormat="1" x14ac:dyDescent="0.3"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3"/>
      <c r="AV264" s="13"/>
      <c r="AW264" s="13"/>
      <c r="AX264" s="13"/>
      <c r="AY264" s="13"/>
    </row>
    <row r="265" spans="12:51" s="3" customFormat="1" x14ac:dyDescent="0.3"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3"/>
      <c r="AV265" s="13"/>
      <c r="AW265" s="13"/>
      <c r="AX265" s="13"/>
      <c r="AY265" s="13"/>
    </row>
    <row r="266" spans="12:51" s="3" customFormat="1" x14ac:dyDescent="0.3"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3"/>
      <c r="AV266" s="13"/>
      <c r="AW266" s="13"/>
      <c r="AX266" s="13"/>
      <c r="AY266" s="13"/>
    </row>
    <row r="267" spans="12:51" s="3" customFormat="1" x14ac:dyDescent="0.3"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3"/>
      <c r="AV267" s="13"/>
      <c r="AW267" s="13"/>
      <c r="AX267" s="13"/>
      <c r="AY267" s="13"/>
    </row>
    <row r="268" spans="12:51" s="3" customFormat="1" x14ac:dyDescent="0.3"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3"/>
      <c r="AV268" s="13"/>
      <c r="AW268" s="13"/>
      <c r="AX268" s="13"/>
      <c r="AY268" s="13"/>
    </row>
    <row r="269" spans="12:51" s="3" customFormat="1" x14ac:dyDescent="0.3"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3"/>
      <c r="AV269" s="13"/>
      <c r="AW269" s="13"/>
      <c r="AX269" s="13"/>
      <c r="AY269" s="13"/>
    </row>
    <row r="270" spans="12:51" s="3" customFormat="1" x14ac:dyDescent="0.3"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3"/>
      <c r="AV270" s="13"/>
      <c r="AW270" s="13"/>
      <c r="AX270" s="13"/>
      <c r="AY270" s="13"/>
    </row>
    <row r="271" spans="12:51" s="3" customFormat="1" x14ac:dyDescent="0.3"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3"/>
      <c r="AV271" s="13"/>
      <c r="AW271" s="13"/>
      <c r="AX271" s="13"/>
      <c r="AY271" s="13"/>
    </row>
    <row r="272" spans="12:51" s="3" customFormat="1" x14ac:dyDescent="0.3"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3"/>
      <c r="AV272" s="13"/>
      <c r="AW272" s="13"/>
      <c r="AX272" s="13"/>
      <c r="AY272" s="13"/>
    </row>
    <row r="273" spans="12:51" s="3" customFormat="1" x14ac:dyDescent="0.3"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3"/>
      <c r="AV273" s="13"/>
      <c r="AW273" s="13"/>
      <c r="AX273" s="13"/>
      <c r="AY273" s="13"/>
    </row>
    <row r="274" spans="12:51" s="3" customFormat="1" x14ac:dyDescent="0.3"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3"/>
      <c r="AV274" s="13"/>
      <c r="AW274" s="13"/>
      <c r="AX274" s="13"/>
      <c r="AY274" s="13"/>
    </row>
    <row r="275" spans="12:51" s="3" customFormat="1" x14ac:dyDescent="0.3"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3"/>
      <c r="AV275" s="13"/>
      <c r="AW275" s="13"/>
      <c r="AX275" s="13"/>
      <c r="AY275" s="13"/>
    </row>
    <row r="276" spans="12:51" s="3" customFormat="1" x14ac:dyDescent="0.3"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3"/>
      <c r="AV276" s="13"/>
      <c r="AW276" s="13"/>
      <c r="AX276" s="13"/>
      <c r="AY276" s="13"/>
    </row>
    <row r="277" spans="12:51" s="3" customFormat="1" x14ac:dyDescent="0.3"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3"/>
      <c r="AV277" s="13"/>
      <c r="AW277" s="13"/>
      <c r="AX277" s="13"/>
      <c r="AY277" s="13"/>
    </row>
    <row r="278" spans="12:51" s="3" customFormat="1" x14ac:dyDescent="0.3"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3"/>
      <c r="AV278" s="13"/>
      <c r="AW278" s="13"/>
      <c r="AX278" s="13"/>
      <c r="AY278" s="13"/>
    </row>
    <row r="279" spans="12:51" s="3" customFormat="1" x14ac:dyDescent="0.3"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3"/>
      <c r="AV279" s="13"/>
      <c r="AW279" s="13"/>
      <c r="AX279" s="13"/>
      <c r="AY279" s="13"/>
    </row>
    <row r="280" spans="12:51" s="3" customFormat="1" x14ac:dyDescent="0.3"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3"/>
      <c r="AV280" s="13"/>
      <c r="AW280" s="13"/>
      <c r="AX280" s="13"/>
      <c r="AY280" s="13"/>
    </row>
    <row r="281" spans="12:51" s="3" customFormat="1" x14ac:dyDescent="0.3"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3"/>
      <c r="AV281" s="13"/>
      <c r="AW281" s="13"/>
      <c r="AX281" s="13"/>
      <c r="AY281" s="13"/>
    </row>
    <row r="282" spans="12:51" s="3" customFormat="1" x14ac:dyDescent="0.3"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3"/>
      <c r="AV282" s="13"/>
      <c r="AW282" s="13"/>
      <c r="AX282" s="13"/>
      <c r="AY282" s="13"/>
    </row>
    <row r="283" spans="12:51" s="3" customFormat="1" x14ac:dyDescent="0.3"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3"/>
      <c r="AV283" s="13"/>
      <c r="AW283" s="13"/>
      <c r="AX283" s="13"/>
      <c r="AY283" s="13"/>
    </row>
    <row r="284" spans="12:51" s="3" customFormat="1" x14ac:dyDescent="0.3"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3"/>
      <c r="AV284" s="13"/>
      <c r="AW284" s="13"/>
      <c r="AX284" s="13"/>
      <c r="AY284" s="13"/>
    </row>
    <row r="285" spans="12:51" s="3" customFormat="1" x14ac:dyDescent="0.3"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3"/>
      <c r="AV285" s="13"/>
      <c r="AW285" s="13"/>
      <c r="AX285" s="13"/>
      <c r="AY285" s="13"/>
    </row>
    <row r="286" spans="12:51" s="3" customFormat="1" x14ac:dyDescent="0.3"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3"/>
      <c r="AV286" s="13"/>
      <c r="AW286" s="13"/>
      <c r="AX286" s="13"/>
      <c r="AY286" s="13"/>
    </row>
    <row r="287" spans="12:51" s="3" customFormat="1" x14ac:dyDescent="0.3"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3"/>
      <c r="AV287" s="13"/>
      <c r="AW287" s="13"/>
      <c r="AX287" s="13"/>
      <c r="AY287" s="13"/>
    </row>
    <row r="288" spans="12:51" s="3" customFormat="1" x14ac:dyDescent="0.3"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3"/>
      <c r="AV288" s="13"/>
      <c r="AW288" s="13"/>
      <c r="AX288" s="13"/>
      <c r="AY288" s="13"/>
    </row>
    <row r="289" spans="12:51" s="3" customFormat="1" x14ac:dyDescent="0.3"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3"/>
      <c r="AV289" s="13"/>
      <c r="AW289" s="13"/>
      <c r="AX289" s="13"/>
      <c r="AY289" s="13"/>
    </row>
    <row r="290" spans="12:51" s="3" customFormat="1" x14ac:dyDescent="0.3"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3"/>
      <c r="AV290" s="13"/>
      <c r="AW290" s="13"/>
      <c r="AX290" s="13"/>
      <c r="AY290" s="13"/>
    </row>
    <row r="291" spans="12:51" s="3" customFormat="1" x14ac:dyDescent="0.3"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3"/>
      <c r="AV291" s="13"/>
      <c r="AW291" s="13"/>
      <c r="AX291" s="13"/>
      <c r="AY291" s="13"/>
    </row>
    <row r="292" spans="12:51" s="3" customFormat="1" x14ac:dyDescent="0.3"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3"/>
      <c r="AV292" s="13"/>
      <c r="AW292" s="13"/>
      <c r="AX292" s="13"/>
      <c r="AY292" s="13"/>
    </row>
    <row r="293" spans="12:51" s="3" customFormat="1" x14ac:dyDescent="0.3"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3"/>
      <c r="AV293" s="13"/>
      <c r="AW293" s="13"/>
      <c r="AX293" s="13"/>
      <c r="AY293" s="13"/>
    </row>
    <row r="294" spans="12:51" s="3" customFormat="1" x14ac:dyDescent="0.3"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3"/>
      <c r="AV294" s="13"/>
      <c r="AW294" s="13"/>
      <c r="AX294" s="13"/>
      <c r="AY294" s="13"/>
    </row>
    <row r="295" spans="12:51" s="3" customFormat="1" x14ac:dyDescent="0.3"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3"/>
      <c r="AV295" s="13"/>
      <c r="AW295" s="13"/>
      <c r="AX295" s="13"/>
      <c r="AY295" s="13"/>
    </row>
    <row r="296" spans="12:51" s="3" customFormat="1" x14ac:dyDescent="0.3"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3"/>
      <c r="AV296" s="13"/>
      <c r="AW296" s="13"/>
      <c r="AX296" s="13"/>
      <c r="AY296" s="13"/>
    </row>
    <row r="297" spans="12:51" s="3" customFormat="1" x14ac:dyDescent="0.3"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3"/>
      <c r="AV297" s="13"/>
      <c r="AW297" s="13"/>
      <c r="AX297" s="13"/>
      <c r="AY297" s="13"/>
    </row>
    <row r="298" spans="12:51" s="3" customFormat="1" x14ac:dyDescent="0.3"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3"/>
      <c r="AV298" s="13"/>
      <c r="AW298" s="13"/>
      <c r="AX298" s="13"/>
      <c r="AY298" s="13"/>
    </row>
    <row r="299" spans="12:51" s="3" customFormat="1" x14ac:dyDescent="0.3"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3"/>
      <c r="AV299" s="13"/>
      <c r="AW299" s="13"/>
      <c r="AX299" s="13"/>
      <c r="AY299" s="13"/>
    </row>
    <row r="300" spans="12:51" s="3" customFormat="1" x14ac:dyDescent="0.3"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3"/>
      <c r="AV300" s="13"/>
      <c r="AW300" s="13"/>
      <c r="AX300" s="13"/>
      <c r="AY300" s="13"/>
    </row>
    <row r="301" spans="12:51" s="3" customFormat="1" x14ac:dyDescent="0.3"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3"/>
      <c r="AV301" s="13"/>
      <c r="AW301" s="13"/>
      <c r="AX301" s="13"/>
      <c r="AY301" s="13"/>
    </row>
    <row r="302" spans="12:51" s="3" customFormat="1" x14ac:dyDescent="0.3"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3"/>
      <c r="AV302" s="13"/>
      <c r="AW302" s="13"/>
      <c r="AX302" s="13"/>
      <c r="AY302" s="13"/>
    </row>
    <row r="303" spans="12:51" s="3" customFormat="1" x14ac:dyDescent="0.3"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3"/>
      <c r="AV303" s="13"/>
      <c r="AW303" s="13"/>
      <c r="AX303" s="13"/>
      <c r="AY303" s="13"/>
    </row>
    <row r="304" spans="12:51" s="3" customFormat="1" x14ac:dyDescent="0.3"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3"/>
      <c r="AV304" s="13"/>
      <c r="AW304" s="13"/>
      <c r="AX304" s="13"/>
      <c r="AY304" s="13"/>
    </row>
    <row r="305" spans="12:51" s="3" customFormat="1" x14ac:dyDescent="0.3"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3"/>
      <c r="AV305" s="13"/>
      <c r="AW305" s="13"/>
      <c r="AX305" s="13"/>
      <c r="AY305" s="13"/>
    </row>
    <row r="306" spans="12:51" s="3" customFormat="1" x14ac:dyDescent="0.3"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3"/>
      <c r="AV306" s="13"/>
      <c r="AW306" s="13"/>
      <c r="AX306" s="13"/>
      <c r="AY306" s="13"/>
    </row>
    <row r="307" spans="12:51" s="3" customFormat="1" x14ac:dyDescent="0.3"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</row>
    <row r="308" spans="12:51" s="3" customFormat="1" x14ac:dyDescent="0.3"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3"/>
      <c r="AV308" s="13"/>
      <c r="AW308" s="13"/>
      <c r="AX308" s="13"/>
      <c r="AY308" s="13"/>
    </row>
    <row r="309" spans="12:51" s="3" customFormat="1" x14ac:dyDescent="0.3"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3"/>
      <c r="AV309" s="13"/>
      <c r="AW309" s="13"/>
      <c r="AX309" s="13"/>
      <c r="AY309" s="13"/>
    </row>
    <row r="310" spans="12:51" s="3" customFormat="1" x14ac:dyDescent="0.3"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3"/>
      <c r="AV310" s="13"/>
      <c r="AW310" s="13"/>
      <c r="AX310" s="13"/>
      <c r="AY310" s="13"/>
    </row>
    <row r="311" spans="12:51" s="3" customFormat="1" x14ac:dyDescent="0.3"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</row>
    <row r="312" spans="12:51" s="3" customFormat="1" x14ac:dyDescent="0.3"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3"/>
      <c r="AV312" s="13"/>
      <c r="AW312" s="13"/>
      <c r="AX312" s="13"/>
      <c r="AY312" s="13"/>
    </row>
    <row r="313" spans="12:51" s="3" customFormat="1" x14ac:dyDescent="0.3"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3"/>
      <c r="AV313" s="13"/>
      <c r="AW313" s="13"/>
      <c r="AX313" s="13"/>
      <c r="AY313" s="13"/>
    </row>
    <row r="314" spans="12:51" s="3" customFormat="1" x14ac:dyDescent="0.3"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3"/>
      <c r="AV314" s="13"/>
      <c r="AW314" s="13"/>
      <c r="AX314" s="13"/>
      <c r="AY314" s="13"/>
    </row>
    <row r="315" spans="12:51" s="3" customFormat="1" x14ac:dyDescent="0.3"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3"/>
      <c r="AV315" s="13"/>
      <c r="AW315" s="13"/>
      <c r="AX315" s="13"/>
      <c r="AY315" s="13"/>
    </row>
    <row r="316" spans="12:51" s="3" customFormat="1" x14ac:dyDescent="0.3"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3"/>
      <c r="AV316" s="13"/>
      <c r="AW316" s="13"/>
      <c r="AX316" s="13"/>
      <c r="AY316" s="13"/>
    </row>
    <row r="317" spans="12:51" s="3" customFormat="1" x14ac:dyDescent="0.3"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</row>
    <row r="318" spans="12:51" s="3" customFormat="1" x14ac:dyDescent="0.3"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3"/>
      <c r="AV318" s="13"/>
      <c r="AW318" s="13"/>
      <c r="AX318" s="13"/>
      <c r="AY318" s="13"/>
    </row>
    <row r="319" spans="12:51" s="3" customFormat="1" x14ac:dyDescent="0.3"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3"/>
      <c r="AV319" s="13"/>
      <c r="AW319" s="13"/>
      <c r="AX319" s="13"/>
      <c r="AY319" s="13"/>
    </row>
    <row r="320" spans="12:51" s="3" customFormat="1" x14ac:dyDescent="0.3"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3"/>
      <c r="AV320" s="13"/>
      <c r="AW320" s="13"/>
      <c r="AX320" s="13"/>
      <c r="AY320" s="13"/>
    </row>
    <row r="321" spans="12:51" s="3" customFormat="1" x14ac:dyDescent="0.3"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3"/>
      <c r="AV321" s="13"/>
      <c r="AW321" s="13"/>
      <c r="AX321" s="13"/>
      <c r="AY321" s="13"/>
    </row>
    <row r="322" spans="12:51" s="3" customFormat="1" x14ac:dyDescent="0.3"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3"/>
      <c r="AV322" s="13"/>
      <c r="AW322" s="13"/>
      <c r="AX322" s="13"/>
      <c r="AY322" s="13"/>
    </row>
    <row r="323" spans="12:51" s="3" customFormat="1" x14ac:dyDescent="0.3"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</row>
    <row r="324" spans="12:51" s="3" customFormat="1" x14ac:dyDescent="0.3"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3"/>
      <c r="AV324" s="13"/>
      <c r="AW324" s="13"/>
      <c r="AX324" s="13"/>
      <c r="AY324" s="13"/>
    </row>
    <row r="325" spans="12:51" s="3" customFormat="1" x14ac:dyDescent="0.3"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3"/>
      <c r="AV325" s="13"/>
      <c r="AW325" s="13"/>
      <c r="AX325" s="13"/>
      <c r="AY325" s="13"/>
    </row>
    <row r="326" spans="12:51" s="3" customFormat="1" x14ac:dyDescent="0.3"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3"/>
      <c r="AV326" s="13"/>
      <c r="AW326" s="13"/>
      <c r="AX326" s="13"/>
      <c r="AY326" s="13"/>
    </row>
    <row r="327" spans="12:51" s="3" customFormat="1" x14ac:dyDescent="0.3"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3"/>
      <c r="AV327" s="13"/>
      <c r="AW327" s="13"/>
      <c r="AX327" s="13"/>
      <c r="AY327" s="13"/>
    </row>
    <row r="328" spans="12:51" s="3" customFormat="1" x14ac:dyDescent="0.3"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3"/>
      <c r="AV328" s="13"/>
      <c r="AW328" s="13"/>
      <c r="AX328" s="13"/>
      <c r="AY328" s="13"/>
    </row>
    <row r="329" spans="12:51" s="3" customFormat="1" x14ac:dyDescent="0.3"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3"/>
      <c r="AV329" s="13"/>
      <c r="AW329" s="13"/>
      <c r="AX329" s="13"/>
      <c r="AY329" s="13"/>
    </row>
    <row r="330" spans="12:51" s="3" customFormat="1" x14ac:dyDescent="0.3"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3"/>
      <c r="AV330" s="13"/>
      <c r="AW330" s="13"/>
      <c r="AX330" s="13"/>
      <c r="AY330" s="13"/>
    </row>
    <row r="331" spans="12:51" s="3" customFormat="1" x14ac:dyDescent="0.3"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3"/>
      <c r="AV331" s="13"/>
      <c r="AW331" s="13"/>
      <c r="AX331" s="13"/>
      <c r="AY331" s="13"/>
    </row>
    <row r="332" spans="12:51" s="3" customFormat="1" x14ac:dyDescent="0.3"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3"/>
      <c r="AV332" s="13"/>
      <c r="AW332" s="13"/>
      <c r="AX332" s="13"/>
      <c r="AY332" s="13"/>
    </row>
    <row r="333" spans="12:51" s="3" customFormat="1" x14ac:dyDescent="0.3"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3"/>
      <c r="AV333" s="13"/>
      <c r="AW333" s="13"/>
      <c r="AX333" s="13"/>
      <c r="AY333" s="13"/>
    </row>
    <row r="334" spans="12:51" s="3" customFormat="1" x14ac:dyDescent="0.3"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3"/>
      <c r="AV334" s="13"/>
      <c r="AW334" s="13"/>
      <c r="AX334" s="13"/>
      <c r="AY334" s="13"/>
    </row>
    <row r="335" spans="12:51" s="3" customFormat="1" x14ac:dyDescent="0.3"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3"/>
      <c r="AV335" s="13"/>
      <c r="AW335" s="13"/>
      <c r="AX335" s="13"/>
      <c r="AY335" s="13"/>
    </row>
    <row r="336" spans="12:51" s="3" customFormat="1" x14ac:dyDescent="0.3"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3"/>
      <c r="AV336" s="13"/>
      <c r="AW336" s="13"/>
      <c r="AX336" s="13"/>
      <c r="AY336" s="13"/>
    </row>
    <row r="337" spans="12:51" s="3" customFormat="1" x14ac:dyDescent="0.3"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3"/>
      <c r="AV337" s="13"/>
      <c r="AW337" s="13"/>
      <c r="AX337" s="13"/>
      <c r="AY337" s="13"/>
    </row>
    <row r="338" spans="12:51" s="3" customFormat="1" x14ac:dyDescent="0.3"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3"/>
      <c r="AV338" s="13"/>
      <c r="AW338" s="13"/>
      <c r="AX338" s="13"/>
      <c r="AY338" s="13"/>
    </row>
    <row r="339" spans="12:51" s="3" customFormat="1" x14ac:dyDescent="0.3"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3"/>
      <c r="AV339" s="13"/>
      <c r="AW339" s="13"/>
      <c r="AX339" s="13"/>
      <c r="AY339" s="13"/>
    </row>
    <row r="340" spans="12:51" s="3" customFormat="1" x14ac:dyDescent="0.3"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3"/>
      <c r="AV340" s="13"/>
      <c r="AW340" s="13"/>
      <c r="AX340" s="13"/>
      <c r="AY340" s="13"/>
    </row>
    <row r="341" spans="12:51" s="3" customFormat="1" x14ac:dyDescent="0.3"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3"/>
      <c r="AV341" s="13"/>
      <c r="AW341" s="13"/>
      <c r="AX341" s="13"/>
      <c r="AY341" s="13"/>
    </row>
    <row r="342" spans="12:51" s="3" customFormat="1" x14ac:dyDescent="0.3"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3"/>
      <c r="AV342" s="13"/>
      <c r="AW342" s="13"/>
      <c r="AX342" s="13"/>
      <c r="AY342" s="13"/>
    </row>
    <row r="343" spans="12:51" s="3" customFormat="1" x14ac:dyDescent="0.3"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3"/>
      <c r="AV343" s="13"/>
      <c r="AW343" s="13"/>
      <c r="AX343" s="13"/>
      <c r="AY343" s="13"/>
    </row>
    <row r="344" spans="12:51" s="3" customFormat="1" x14ac:dyDescent="0.3"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3"/>
      <c r="AV344" s="13"/>
      <c r="AW344" s="13"/>
      <c r="AX344" s="13"/>
      <c r="AY344" s="13"/>
    </row>
    <row r="345" spans="12:51" s="3" customFormat="1" x14ac:dyDescent="0.3"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3"/>
      <c r="AV345" s="13"/>
      <c r="AW345" s="13"/>
      <c r="AX345" s="13"/>
      <c r="AY345" s="13"/>
    </row>
    <row r="346" spans="12:51" s="3" customFormat="1" x14ac:dyDescent="0.3"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3"/>
      <c r="AV346" s="13"/>
      <c r="AW346" s="13"/>
      <c r="AX346" s="13"/>
      <c r="AY346" s="13"/>
    </row>
    <row r="347" spans="12:51" s="3" customFormat="1" x14ac:dyDescent="0.3"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3"/>
      <c r="AV347" s="13"/>
      <c r="AW347" s="13"/>
      <c r="AX347" s="13"/>
      <c r="AY347" s="13"/>
    </row>
    <row r="348" spans="12:51" s="3" customFormat="1" x14ac:dyDescent="0.3"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3"/>
      <c r="AV348" s="13"/>
      <c r="AW348" s="13"/>
      <c r="AX348" s="13"/>
      <c r="AY348" s="13"/>
    </row>
    <row r="349" spans="12:51" s="3" customFormat="1" x14ac:dyDescent="0.3"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3"/>
      <c r="AV349" s="13"/>
      <c r="AW349" s="13"/>
      <c r="AX349" s="13"/>
      <c r="AY349" s="13"/>
    </row>
    <row r="350" spans="12:51" s="3" customFormat="1" x14ac:dyDescent="0.3"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3"/>
      <c r="AV350" s="13"/>
      <c r="AW350" s="13"/>
      <c r="AX350" s="13"/>
      <c r="AY350" s="13"/>
    </row>
    <row r="351" spans="12:51" s="3" customFormat="1" x14ac:dyDescent="0.3"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3"/>
      <c r="AV351" s="13"/>
      <c r="AW351" s="13"/>
      <c r="AX351" s="13"/>
      <c r="AY351" s="13"/>
    </row>
    <row r="352" spans="12:51" s="3" customFormat="1" x14ac:dyDescent="0.3"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3"/>
      <c r="AV352" s="13"/>
      <c r="AW352" s="13"/>
      <c r="AX352" s="13"/>
      <c r="AY352" s="13"/>
    </row>
    <row r="353" spans="12:51" s="3" customFormat="1" x14ac:dyDescent="0.3"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3"/>
      <c r="AV353" s="13"/>
      <c r="AW353" s="13"/>
      <c r="AX353" s="13"/>
      <c r="AY353" s="13"/>
    </row>
    <row r="354" spans="12:51" s="3" customFormat="1" x14ac:dyDescent="0.3"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3"/>
      <c r="AV354" s="13"/>
      <c r="AW354" s="13"/>
      <c r="AX354" s="13"/>
      <c r="AY354" s="13"/>
    </row>
    <row r="355" spans="12:51" s="3" customFormat="1" x14ac:dyDescent="0.3"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3"/>
      <c r="AV355" s="13"/>
      <c r="AW355" s="13"/>
      <c r="AX355" s="13"/>
      <c r="AY355" s="13"/>
    </row>
    <row r="356" spans="12:51" s="3" customFormat="1" x14ac:dyDescent="0.3"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3"/>
      <c r="AV356" s="13"/>
      <c r="AW356" s="13"/>
      <c r="AX356" s="13"/>
      <c r="AY356" s="13"/>
    </row>
    <row r="357" spans="12:51" s="3" customFormat="1" x14ac:dyDescent="0.3"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3"/>
      <c r="AV357" s="13"/>
      <c r="AW357" s="13"/>
      <c r="AX357" s="13"/>
      <c r="AY357" s="13"/>
    </row>
    <row r="358" spans="12:51" s="3" customFormat="1" x14ac:dyDescent="0.3"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3"/>
      <c r="AV358" s="13"/>
      <c r="AW358" s="13"/>
      <c r="AX358" s="13"/>
      <c r="AY358" s="13"/>
    </row>
    <row r="359" spans="12:51" s="3" customFormat="1" x14ac:dyDescent="0.3"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3"/>
      <c r="AV359" s="13"/>
      <c r="AW359" s="13"/>
      <c r="AX359" s="13"/>
      <c r="AY359" s="13"/>
    </row>
    <row r="360" spans="12:51" s="3" customFormat="1" x14ac:dyDescent="0.3"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3"/>
      <c r="AV360" s="13"/>
      <c r="AW360" s="13"/>
      <c r="AX360" s="13"/>
      <c r="AY360" s="13"/>
    </row>
    <row r="361" spans="12:51" s="3" customFormat="1" x14ac:dyDescent="0.3"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3"/>
      <c r="AV361" s="13"/>
      <c r="AW361" s="13"/>
      <c r="AX361" s="13"/>
      <c r="AY361" s="13"/>
    </row>
    <row r="362" spans="12:51" s="3" customFormat="1" x14ac:dyDescent="0.3"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3"/>
      <c r="AV362" s="13"/>
      <c r="AW362" s="13"/>
      <c r="AX362" s="13"/>
      <c r="AY362" s="13"/>
    </row>
    <row r="363" spans="12:51" s="3" customFormat="1" x14ac:dyDescent="0.3"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3"/>
      <c r="AV363" s="13"/>
      <c r="AW363" s="13"/>
      <c r="AX363" s="13"/>
      <c r="AY363" s="13"/>
    </row>
    <row r="364" spans="12:51" s="3" customFormat="1" x14ac:dyDescent="0.3"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3"/>
      <c r="AV364" s="13"/>
      <c r="AW364" s="13"/>
      <c r="AX364" s="13"/>
      <c r="AY364" s="13"/>
    </row>
    <row r="365" spans="12:51" s="3" customFormat="1" x14ac:dyDescent="0.3"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3"/>
      <c r="AV365" s="13"/>
      <c r="AW365" s="13"/>
      <c r="AX365" s="13"/>
      <c r="AY365" s="13"/>
    </row>
    <row r="366" spans="12:51" s="3" customFormat="1" x14ac:dyDescent="0.3"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3"/>
      <c r="AV366" s="13"/>
      <c r="AW366" s="13"/>
      <c r="AX366" s="13"/>
      <c r="AY366" s="13"/>
    </row>
    <row r="367" spans="12:51" s="3" customFormat="1" x14ac:dyDescent="0.3"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3"/>
      <c r="AV367" s="13"/>
      <c r="AW367" s="13"/>
      <c r="AX367" s="13"/>
      <c r="AY367" s="13"/>
    </row>
    <row r="368" spans="12:51" s="3" customFormat="1" x14ac:dyDescent="0.3"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3"/>
      <c r="AV368" s="13"/>
      <c r="AW368" s="13"/>
      <c r="AX368" s="13"/>
      <c r="AY368" s="13"/>
    </row>
    <row r="369" spans="12:51" s="3" customFormat="1" x14ac:dyDescent="0.3"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3"/>
      <c r="AV369" s="13"/>
      <c r="AW369" s="13"/>
      <c r="AX369" s="13"/>
      <c r="AY369" s="13"/>
    </row>
    <row r="370" spans="12:51" s="3" customFormat="1" x14ac:dyDescent="0.3"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3"/>
      <c r="AV370" s="13"/>
      <c r="AW370" s="13"/>
      <c r="AX370" s="13"/>
      <c r="AY370" s="13"/>
    </row>
    <row r="371" spans="12:51" s="3" customFormat="1" x14ac:dyDescent="0.3"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3"/>
      <c r="AV371" s="13"/>
      <c r="AW371" s="13"/>
      <c r="AX371" s="13"/>
      <c r="AY371" s="13"/>
    </row>
    <row r="372" spans="12:51" s="3" customFormat="1" x14ac:dyDescent="0.3"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3"/>
      <c r="AV372" s="13"/>
      <c r="AW372" s="13"/>
      <c r="AX372" s="13"/>
      <c r="AY372" s="13"/>
    </row>
    <row r="373" spans="12:51" s="3" customFormat="1" x14ac:dyDescent="0.3"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3"/>
      <c r="AV373" s="13"/>
      <c r="AW373" s="13"/>
      <c r="AX373" s="13"/>
      <c r="AY373" s="13"/>
    </row>
    <row r="374" spans="12:51" s="3" customFormat="1" x14ac:dyDescent="0.3"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3"/>
      <c r="AV374" s="13"/>
      <c r="AW374" s="13"/>
      <c r="AX374" s="13"/>
      <c r="AY374" s="13"/>
    </row>
    <row r="375" spans="12:51" s="3" customFormat="1" x14ac:dyDescent="0.3"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3"/>
      <c r="AV375" s="13"/>
      <c r="AW375" s="13"/>
      <c r="AX375" s="13"/>
      <c r="AY375" s="13"/>
    </row>
    <row r="376" spans="12:51" s="3" customFormat="1" x14ac:dyDescent="0.3"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</row>
    <row r="377" spans="12:51" s="3" customFormat="1" x14ac:dyDescent="0.3"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</row>
    <row r="378" spans="12:51" s="3" customFormat="1" x14ac:dyDescent="0.3"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</row>
    <row r="379" spans="12:51" s="3" customFormat="1" x14ac:dyDescent="0.3"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</row>
    <row r="380" spans="12:51" s="3" customFormat="1" x14ac:dyDescent="0.3"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</row>
    <row r="381" spans="12:51" s="3" customFormat="1" x14ac:dyDescent="0.3"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</row>
    <row r="382" spans="12:51" s="3" customFormat="1" x14ac:dyDescent="0.3"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</row>
    <row r="383" spans="12:51" s="3" customFormat="1" x14ac:dyDescent="0.3"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</row>
    <row r="384" spans="12:51" s="3" customFormat="1" x14ac:dyDescent="0.3"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</row>
    <row r="385" spans="12:51" s="3" customFormat="1" x14ac:dyDescent="0.3"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</row>
    <row r="386" spans="12:51" s="3" customFormat="1" x14ac:dyDescent="0.3"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</row>
    <row r="387" spans="12:51" s="3" customFormat="1" x14ac:dyDescent="0.3"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</row>
    <row r="388" spans="12:51" s="3" customFormat="1" x14ac:dyDescent="0.3"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</row>
    <row r="389" spans="12:51" s="3" customFormat="1" x14ac:dyDescent="0.3"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</row>
    <row r="390" spans="12:51" s="3" customFormat="1" x14ac:dyDescent="0.3"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</row>
    <row r="391" spans="12:51" s="3" customFormat="1" x14ac:dyDescent="0.3"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</row>
    <row r="392" spans="12:51" s="3" customFormat="1" x14ac:dyDescent="0.3"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</row>
    <row r="393" spans="12:51" s="3" customFormat="1" x14ac:dyDescent="0.3"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</row>
    <row r="394" spans="12:51" s="3" customFormat="1" x14ac:dyDescent="0.3"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</row>
    <row r="395" spans="12:51" s="3" customFormat="1" x14ac:dyDescent="0.3"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</row>
    <row r="396" spans="12:51" s="3" customFormat="1" x14ac:dyDescent="0.3"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</row>
    <row r="397" spans="12:51" s="3" customFormat="1" x14ac:dyDescent="0.3"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</row>
    <row r="398" spans="12:51" s="3" customFormat="1" x14ac:dyDescent="0.3"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</row>
    <row r="399" spans="12:51" s="3" customFormat="1" x14ac:dyDescent="0.3"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</row>
    <row r="400" spans="12:51" s="3" customFormat="1" x14ac:dyDescent="0.3"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</row>
    <row r="401" spans="12:51" s="3" customFormat="1" x14ac:dyDescent="0.3"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</row>
    <row r="402" spans="12:51" s="3" customFormat="1" x14ac:dyDescent="0.3"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</row>
    <row r="403" spans="12:51" s="3" customFormat="1" x14ac:dyDescent="0.3"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</row>
    <row r="404" spans="12:51" s="3" customFormat="1" x14ac:dyDescent="0.3"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</row>
    <row r="405" spans="12:51" s="3" customFormat="1" x14ac:dyDescent="0.3"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</row>
    <row r="406" spans="12:51" s="3" customFormat="1" x14ac:dyDescent="0.3"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</row>
    <row r="407" spans="12:51" s="3" customFormat="1" x14ac:dyDescent="0.3"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</row>
    <row r="408" spans="12:51" s="3" customFormat="1" x14ac:dyDescent="0.3"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</row>
    <row r="409" spans="12:51" s="3" customFormat="1" x14ac:dyDescent="0.3"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</row>
    <row r="410" spans="12:51" s="3" customFormat="1" x14ac:dyDescent="0.3"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</row>
    <row r="411" spans="12:51" s="3" customFormat="1" x14ac:dyDescent="0.3"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</row>
    <row r="412" spans="12:51" s="3" customFormat="1" x14ac:dyDescent="0.3"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</row>
    <row r="413" spans="12:51" s="3" customFormat="1" x14ac:dyDescent="0.3"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</row>
    <row r="414" spans="12:51" s="3" customFormat="1" x14ac:dyDescent="0.3"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</row>
    <row r="415" spans="12:51" s="3" customFormat="1" x14ac:dyDescent="0.3"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</row>
    <row r="416" spans="12:51" s="3" customFormat="1" x14ac:dyDescent="0.3"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</row>
    <row r="417" spans="12:51" s="3" customFormat="1" x14ac:dyDescent="0.3"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</row>
    <row r="418" spans="12:51" s="3" customFormat="1" x14ac:dyDescent="0.3"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</row>
    <row r="419" spans="12:51" s="3" customFormat="1" x14ac:dyDescent="0.3"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</row>
    <row r="420" spans="12:51" s="3" customFormat="1" x14ac:dyDescent="0.3"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</row>
    <row r="421" spans="12:51" s="3" customFormat="1" x14ac:dyDescent="0.3"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</row>
    <row r="422" spans="12:51" s="3" customFormat="1" x14ac:dyDescent="0.3"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</row>
    <row r="423" spans="12:51" s="3" customFormat="1" x14ac:dyDescent="0.3"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</row>
    <row r="424" spans="12:51" s="3" customFormat="1" x14ac:dyDescent="0.3"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</row>
    <row r="425" spans="12:51" s="3" customFormat="1" x14ac:dyDescent="0.3"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3"/>
      <c r="AV425" s="13"/>
      <c r="AW425" s="13"/>
      <c r="AX425" s="13"/>
      <c r="AY425" s="13"/>
    </row>
    <row r="426" spans="12:51" s="3" customFormat="1" x14ac:dyDescent="0.3"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3"/>
      <c r="AV426" s="13"/>
      <c r="AW426" s="13"/>
      <c r="AX426" s="13"/>
      <c r="AY426" s="13"/>
    </row>
    <row r="427" spans="12:51" s="3" customFormat="1" x14ac:dyDescent="0.3"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3"/>
      <c r="AV427" s="13"/>
      <c r="AW427" s="13"/>
      <c r="AX427" s="13"/>
      <c r="AY427" s="13"/>
    </row>
    <row r="428" spans="12:51" s="3" customFormat="1" x14ac:dyDescent="0.3"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3"/>
      <c r="AV428" s="13"/>
      <c r="AW428" s="13"/>
      <c r="AX428" s="13"/>
      <c r="AY428" s="13"/>
    </row>
    <row r="429" spans="12:51" s="3" customFormat="1" x14ac:dyDescent="0.3"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3"/>
      <c r="AV429" s="13"/>
      <c r="AW429" s="13"/>
      <c r="AX429" s="13"/>
      <c r="AY429" s="13"/>
    </row>
    <row r="430" spans="12:51" s="3" customFormat="1" x14ac:dyDescent="0.3"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3"/>
      <c r="AV430" s="13"/>
      <c r="AW430" s="13"/>
      <c r="AX430" s="13"/>
      <c r="AY430" s="13"/>
    </row>
    <row r="431" spans="12:51" s="3" customFormat="1" x14ac:dyDescent="0.3"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3"/>
      <c r="AV431" s="13"/>
      <c r="AW431" s="13"/>
      <c r="AX431" s="13"/>
      <c r="AY431" s="13"/>
    </row>
    <row r="432" spans="12:51" s="3" customFormat="1" x14ac:dyDescent="0.3"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3"/>
      <c r="AV432" s="13"/>
      <c r="AW432" s="13"/>
      <c r="AX432" s="13"/>
      <c r="AY432" s="13"/>
    </row>
    <row r="433" spans="12:51" s="3" customFormat="1" x14ac:dyDescent="0.3"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3"/>
      <c r="AV433" s="13"/>
      <c r="AW433" s="13"/>
      <c r="AX433" s="13"/>
      <c r="AY433" s="13"/>
    </row>
    <row r="434" spans="12:51" s="3" customFormat="1" x14ac:dyDescent="0.3"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3"/>
      <c r="AV434" s="13"/>
      <c r="AW434" s="13"/>
      <c r="AX434" s="13"/>
      <c r="AY434" s="13"/>
    </row>
    <row r="435" spans="12:51" s="3" customFormat="1" x14ac:dyDescent="0.3"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3"/>
      <c r="AV435" s="13"/>
      <c r="AW435" s="13"/>
      <c r="AX435" s="13"/>
      <c r="AY435" s="13"/>
    </row>
    <row r="436" spans="12:51" s="3" customFormat="1" x14ac:dyDescent="0.3"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3"/>
      <c r="AV436" s="13"/>
      <c r="AW436" s="13"/>
      <c r="AX436" s="13"/>
      <c r="AY436" s="13"/>
    </row>
    <row r="437" spans="12:51" s="3" customFormat="1" x14ac:dyDescent="0.3"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3"/>
      <c r="AV437" s="13"/>
      <c r="AW437" s="13"/>
      <c r="AX437" s="13"/>
      <c r="AY437" s="13"/>
    </row>
    <row r="438" spans="12:51" s="3" customFormat="1" x14ac:dyDescent="0.3"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3"/>
      <c r="AV438" s="13"/>
      <c r="AW438" s="13"/>
      <c r="AX438" s="13"/>
      <c r="AY438" s="13"/>
    </row>
    <row r="439" spans="12:51" s="3" customFormat="1" x14ac:dyDescent="0.3"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3"/>
      <c r="AV439" s="13"/>
      <c r="AW439" s="13"/>
      <c r="AX439" s="13"/>
      <c r="AY439" s="13"/>
    </row>
    <row r="440" spans="12:51" s="3" customFormat="1" x14ac:dyDescent="0.3"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3"/>
      <c r="AV440" s="13"/>
      <c r="AW440" s="13"/>
      <c r="AX440" s="13"/>
      <c r="AY440" s="13"/>
    </row>
    <row r="441" spans="12:51" s="3" customFormat="1" x14ac:dyDescent="0.3"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3"/>
      <c r="AV441" s="13"/>
      <c r="AW441" s="13"/>
      <c r="AX441" s="13"/>
      <c r="AY441" s="13"/>
    </row>
    <row r="442" spans="12:51" s="3" customFormat="1" x14ac:dyDescent="0.3"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3"/>
      <c r="AV442" s="13"/>
      <c r="AW442" s="13"/>
      <c r="AX442" s="13"/>
      <c r="AY442" s="13"/>
    </row>
    <row r="443" spans="12:51" s="3" customFormat="1" x14ac:dyDescent="0.3"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3"/>
      <c r="AV443" s="13"/>
      <c r="AW443" s="13"/>
      <c r="AX443" s="13"/>
      <c r="AY443" s="13"/>
    </row>
    <row r="444" spans="12:51" s="3" customFormat="1" x14ac:dyDescent="0.3"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3"/>
      <c r="AV444" s="13"/>
      <c r="AW444" s="13"/>
      <c r="AX444" s="13"/>
      <c r="AY444" s="13"/>
    </row>
    <row r="445" spans="12:51" s="3" customFormat="1" x14ac:dyDescent="0.3"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3"/>
      <c r="AV445" s="13"/>
      <c r="AW445" s="13"/>
      <c r="AX445" s="13"/>
      <c r="AY445" s="13"/>
    </row>
    <row r="446" spans="12:51" s="3" customFormat="1" x14ac:dyDescent="0.3"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3"/>
      <c r="AV446" s="13"/>
      <c r="AW446" s="13"/>
      <c r="AX446" s="13"/>
      <c r="AY446" s="13"/>
    </row>
    <row r="447" spans="12:51" s="3" customFormat="1" x14ac:dyDescent="0.3"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3"/>
      <c r="AV447" s="13"/>
      <c r="AW447" s="13"/>
      <c r="AX447" s="13"/>
      <c r="AY447" s="13"/>
    </row>
    <row r="448" spans="12:51" s="3" customFormat="1" x14ac:dyDescent="0.3"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3"/>
      <c r="AV448" s="13"/>
      <c r="AW448" s="13"/>
      <c r="AX448" s="13"/>
      <c r="AY448" s="13"/>
    </row>
    <row r="449" spans="12:51" s="3" customFormat="1" x14ac:dyDescent="0.3"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3"/>
      <c r="AV449" s="13"/>
      <c r="AW449" s="13"/>
      <c r="AX449" s="13"/>
      <c r="AY449" s="13"/>
    </row>
    <row r="450" spans="12:51" s="3" customFormat="1" x14ac:dyDescent="0.3"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3"/>
      <c r="AV450" s="13"/>
      <c r="AW450" s="13"/>
      <c r="AX450" s="13"/>
      <c r="AY450" s="13"/>
    </row>
    <row r="451" spans="12:51" s="3" customFormat="1" x14ac:dyDescent="0.3"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3"/>
      <c r="AV451" s="13"/>
      <c r="AW451" s="13"/>
      <c r="AX451" s="13"/>
      <c r="AY451" s="13"/>
    </row>
    <row r="452" spans="12:51" s="3" customFormat="1" x14ac:dyDescent="0.3"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3"/>
      <c r="AV452" s="13"/>
      <c r="AW452" s="13"/>
      <c r="AX452" s="13"/>
      <c r="AY452" s="13"/>
    </row>
    <row r="453" spans="12:51" s="3" customFormat="1" x14ac:dyDescent="0.3"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3"/>
      <c r="AV453" s="13"/>
      <c r="AW453" s="13"/>
      <c r="AX453" s="13"/>
      <c r="AY453" s="13"/>
    </row>
    <row r="454" spans="12:51" s="3" customFormat="1" x14ac:dyDescent="0.3"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U454" s="13"/>
      <c r="AV454" s="13"/>
      <c r="AW454" s="13"/>
      <c r="AX454" s="13"/>
      <c r="AY454" s="13"/>
    </row>
    <row r="455" spans="12:51" s="3" customFormat="1" x14ac:dyDescent="0.3"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</row>
    <row r="456" spans="12:51" s="3" customFormat="1" x14ac:dyDescent="0.3"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3"/>
      <c r="AV456" s="13"/>
      <c r="AW456" s="13"/>
      <c r="AX456" s="13"/>
      <c r="AY456" s="13"/>
    </row>
    <row r="457" spans="12:51" s="3" customFormat="1" x14ac:dyDescent="0.3"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3"/>
      <c r="AV457" s="13"/>
      <c r="AW457" s="13"/>
      <c r="AX457" s="13"/>
      <c r="AY457" s="13"/>
    </row>
    <row r="458" spans="12:51" s="3" customFormat="1" x14ac:dyDescent="0.3"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  <c r="AK458" s="13"/>
      <c r="AL458" s="13"/>
      <c r="AM458" s="13"/>
      <c r="AN458" s="13"/>
      <c r="AO458" s="13"/>
      <c r="AP458" s="13"/>
      <c r="AQ458" s="13"/>
      <c r="AR458" s="13"/>
      <c r="AS458" s="13"/>
      <c r="AT458" s="13"/>
      <c r="AU458" s="13"/>
      <c r="AV458" s="13"/>
      <c r="AW458" s="13"/>
      <c r="AX458" s="13"/>
      <c r="AY458" s="13"/>
    </row>
    <row r="459" spans="12:51" s="3" customFormat="1" x14ac:dyDescent="0.3"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  <c r="AU459" s="13"/>
      <c r="AV459" s="13"/>
      <c r="AW459" s="13"/>
      <c r="AX459" s="13"/>
      <c r="AY459" s="13"/>
    </row>
    <row r="460" spans="12:51" s="3" customFormat="1" x14ac:dyDescent="0.3"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  <c r="AK460" s="13"/>
      <c r="AL460" s="13"/>
      <c r="AM460" s="13"/>
      <c r="AN460" s="13"/>
      <c r="AO460" s="13"/>
      <c r="AP460" s="13"/>
      <c r="AQ460" s="13"/>
      <c r="AR460" s="13"/>
      <c r="AS460" s="13"/>
      <c r="AT460" s="13"/>
      <c r="AU460" s="13"/>
      <c r="AV460" s="13"/>
      <c r="AW460" s="13"/>
      <c r="AX460" s="13"/>
      <c r="AY460" s="13"/>
    </row>
    <row r="461" spans="12:51" s="3" customFormat="1" x14ac:dyDescent="0.3"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</row>
    <row r="462" spans="12:51" s="3" customFormat="1" x14ac:dyDescent="0.3"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3"/>
      <c r="AK462" s="13"/>
      <c r="AL462" s="13"/>
      <c r="AM462" s="13"/>
      <c r="AN462" s="13"/>
      <c r="AO462" s="13"/>
      <c r="AP462" s="13"/>
      <c r="AQ462" s="13"/>
      <c r="AR462" s="13"/>
      <c r="AS462" s="13"/>
      <c r="AT462" s="13"/>
      <c r="AU462" s="13"/>
      <c r="AV462" s="13"/>
      <c r="AW462" s="13"/>
      <c r="AX462" s="13"/>
      <c r="AY462" s="13"/>
    </row>
    <row r="463" spans="12:51" s="3" customFormat="1" x14ac:dyDescent="0.3"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3"/>
      <c r="AK463" s="13"/>
      <c r="AL463" s="13"/>
      <c r="AM463" s="13"/>
      <c r="AN463" s="13"/>
      <c r="AO463" s="13"/>
      <c r="AP463" s="13"/>
      <c r="AQ463" s="13"/>
      <c r="AR463" s="13"/>
      <c r="AS463" s="13"/>
      <c r="AT463" s="13"/>
      <c r="AU463" s="13"/>
      <c r="AV463" s="13"/>
      <c r="AW463" s="13"/>
      <c r="AX463" s="13"/>
      <c r="AY463" s="13"/>
    </row>
    <row r="464" spans="12:51" s="3" customFormat="1" x14ac:dyDescent="0.3"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3"/>
      <c r="AK464" s="13"/>
      <c r="AL464" s="13"/>
      <c r="AM464" s="13"/>
      <c r="AN464" s="13"/>
      <c r="AO464" s="13"/>
      <c r="AP464" s="13"/>
      <c r="AQ464" s="13"/>
      <c r="AR464" s="13"/>
      <c r="AS464" s="13"/>
      <c r="AT464" s="13"/>
      <c r="AU464" s="13"/>
      <c r="AV464" s="13"/>
      <c r="AW464" s="13"/>
      <c r="AX464" s="13"/>
      <c r="AY464" s="13"/>
    </row>
    <row r="465" spans="12:51" s="3" customFormat="1" x14ac:dyDescent="0.3"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  <c r="AK465" s="13"/>
      <c r="AL465" s="13"/>
      <c r="AM465" s="13"/>
      <c r="AN465" s="13"/>
      <c r="AO465" s="13"/>
      <c r="AP465" s="13"/>
      <c r="AQ465" s="13"/>
      <c r="AR465" s="13"/>
      <c r="AS465" s="13"/>
      <c r="AT465" s="13"/>
      <c r="AU465" s="13"/>
      <c r="AV465" s="13"/>
      <c r="AW465" s="13"/>
      <c r="AX465" s="13"/>
      <c r="AY465" s="13"/>
    </row>
    <row r="466" spans="12:51" s="3" customFormat="1" x14ac:dyDescent="0.3"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  <c r="AJ466" s="13"/>
      <c r="AK466" s="13"/>
      <c r="AL466" s="13"/>
      <c r="AM466" s="13"/>
      <c r="AN466" s="13"/>
      <c r="AO466" s="13"/>
      <c r="AP466" s="13"/>
      <c r="AQ466" s="13"/>
      <c r="AR466" s="13"/>
      <c r="AS466" s="13"/>
      <c r="AT466" s="13"/>
      <c r="AU466" s="13"/>
      <c r="AV466" s="13"/>
      <c r="AW466" s="13"/>
      <c r="AX466" s="13"/>
      <c r="AY466" s="13"/>
    </row>
    <row r="467" spans="12:51" s="3" customFormat="1" x14ac:dyDescent="0.3"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</row>
    <row r="468" spans="12:51" s="3" customFormat="1" x14ac:dyDescent="0.3"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3"/>
      <c r="AK468" s="13"/>
      <c r="AL468" s="13"/>
      <c r="AM468" s="13"/>
      <c r="AN468" s="13"/>
      <c r="AO468" s="13"/>
      <c r="AP468" s="13"/>
      <c r="AQ468" s="13"/>
      <c r="AR468" s="13"/>
      <c r="AS468" s="13"/>
      <c r="AT468" s="13"/>
      <c r="AU468" s="13"/>
      <c r="AV468" s="13"/>
      <c r="AW468" s="13"/>
      <c r="AX468" s="13"/>
      <c r="AY468" s="13"/>
    </row>
    <row r="469" spans="12:51" s="3" customFormat="1" x14ac:dyDescent="0.3"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  <c r="AK469" s="13"/>
      <c r="AL469" s="13"/>
      <c r="AM469" s="13"/>
      <c r="AN469" s="13"/>
      <c r="AO469" s="13"/>
      <c r="AP469" s="13"/>
      <c r="AQ469" s="13"/>
      <c r="AR469" s="13"/>
      <c r="AS469" s="13"/>
      <c r="AT469" s="13"/>
      <c r="AU469" s="13"/>
      <c r="AV469" s="13"/>
      <c r="AW469" s="13"/>
      <c r="AX469" s="13"/>
      <c r="AY469" s="13"/>
    </row>
    <row r="470" spans="12:51" s="3" customFormat="1" x14ac:dyDescent="0.3"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  <c r="AJ470" s="13"/>
      <c r="AK470" s="13"/>
      <c r="AL470" s="13"/>
      <c r="AM470" s="13"/>
      <c r="AN470" s="13"/>
      <c r="AO470" s="13"/>
      <c r="AP470" s="13"/>
      <c r="AQ470" s="13"/>
      <c r="AR470" s="13"/>
      <c r="AS470" s="13"/>
      <c r="AT470" s="13"/>
      <c r="AU470" s="13"/>
      <c r="AV470" s="13"/>
      <c r="AW470" s="13"/>
      <c r="AX470" s="13"/>
      <c r="AY470" s="13"/>
    </row>
    <row r="471" spans="12:51" s="3" customFormat="1" x14ac:dyDescent="0.3"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3"/>
      <c r="AK471" s="13"/>
      <c r="AL471" s="13"/>
      <c r="AM471" s="13"/>
      <c r="AN471" s="13"/>
      <c r="AO471" s="13"/>
      <c r="AP471" s="13"/>
      <c r="AQ471" s="13"/>
      <c r="AR471" s="13"/>
      <c r="AS471" s="13"/>
      <c r="AT471" s="13"/>
      <c r="AU471" s="13"/>
      <c r="AV471" s="13"/>
      <c r="AW471" s="13"/>
      <c r="AX471" s="13"/>
      <c r="AY471" s="13"/>
    </row>
    <row r="472" spans="12:51" s="3" customFormat="1" x14ac:dyDescent="0.3"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3"/>
      <c r="AK472" s="13"/>
      <c r="AL472" s="13"/>
      <c r="AM472" s="13"/>
      <c r="AN472" s="13"/>
      <c r="AO472" s="13"/>
      <c r="AP472" s="13"/>
      <c r="AQ472" s="13"/>
      <c r="AR472" s="13"/>
      <c r="AS472" s="13"/>
      <c r="AT472" s="13"/>
      <c r="AU472" s="13"/>
      <c r="AV472" s="13"/>
      <c r="AW472" s="13"/>
      <c r="AX472" s="13"/>
      <c r="AY472" s="13"/>
    </row>
    <row r="473" spans="12:51" s="3" customFormat="1" x14ac:dyDescent="0.3"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3"/>
      <c r="AV473" s="13"/>
      <c r="AW473" s="13"/>
      <c r="AX473" s="13"/>
      <c r="AY473" s="13"/>
    </row>
    <row r="474" spans="12:51" s="3" customFormat="1" x14ac:dyDescent="0.3"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3"/>
      <c r="AK474" s="13"/>
      <c r="AL474" s="13"/>
      <c r="AM474" s="13"/>
      <c r="AN474" s="13"/>
      <c r="AO474" s="13"/>
      <c r="AP474" s="13"/>
      <c r="AQ474" s="13"/>
      <c r="AR474" s="13"/>
      <c r="AS474" s="13"/>
      <c r="AT474" s="13"/>
      <c r="AU474" s="13"/>
      <c r="AV474" s="13"/>
      <c r="AW474" s="13"/>
      <c r="AX474" s="13"/>
      <c r="AY474" s="13"/>
    </row>
    <row r="475" spans="12:51" s="3" customFormat="1" x14ac:dyDescent="0.3"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3"/>
      <c r="AK475" s="13"/>
      <c r="AL475" s="13"/>
      <c r="AM475" s="13"/>
      <c r="AN475" s="13"/>
      <c r="AO475" s="13"/>
      <c r="AP475" s="13"/>
      <c r="AQ475" s="13"/>
      <c r="AR475" s="13"/>
      <c r="AS475" s="13"/>
      <c r="AT475" s="13"/>
      <c r="AU475" s="13"/>
      <c r="AV475" s="13"/>
      <c r="AW475" s="13"/>
      <c r="AX475" s="13"/>
      <c r="AY475" s="13"/>
    </row>
    <row r="476" spans="12:51" s="3" customFormat="1" x14ac:dyDescent="0.3"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3"/>
      <c r="AV476" s="13"/>
      <c r="AW476" s="13"/>
      <c r="AX476" s="13"/>
      <c r="AY476" s="13"/>
    </row>
    <row r="477" spans="12:51" s="3" customFormat="1" x14ac:dyDescent="0.3"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  <c r="AK477" s="13"/>
      <c r="AL477" s="13"/>
      <c r="AM477" s="13"/>
      <c r="AN477" s="13"/>
      <c r="AO477" s="13"/>
      <c r="AP477" s="13"/>
      <c r="AQ477" s="13"/>
      <c r="AR477" s="13"/>
      <c r="AS477" s="13"/>
      <c r="AT477" s="13"/>
      <c r="AU477" s="13"/>
      <c r="AV477" s="13"/>
      <c r="AW477" s="13"/>
      <c r="AX477" s="13"/>
      <c r="AY477" s="13"/>
    </row>
    <row r="478" spans="12:51" s="3" customFormat="1" x14ac:dyDescent="0.3"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3"/>
      <c r="AV478" s="13"/>
      <c r="AW478" s="13"/>
      <c r="AX478" s="13"/>
      <c r="AY478" s="13"/>
    </row>
    <row r="479" spans="12:51" s="3" customFormat="1" x14ac:dyDescent="0.3"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  <c r="AK479" s="13"/>
      <c r="AL479" s="13"/>
      <c r="AM479" s="13"/>
      <c r="AN479" s="13"/>
      <c r="AO479" s="13"/>
      <c r="AP479" s="13"/>
      <c r="AQ479" s="13"/>
      <c r="AR479" s="13"/>
      <c r="AS479" s="13"/>
      <c r="AT479" s="13"/>
      <c r="AU479" s="13"/>
      <c r="AV479" s="13"/>
      <c r="AW479" s="13"/>
      <c r="AX479" s="13"/>
      <c r="AY479" s="13"/>
    </row>
    <row r="480" spans="12:51" s="3" customFormat="1" x14ac:dyDescent="0.3"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3"/>
      <c r="AV480" s="13"/>
      <c r="AW480" s="13"/>
      <c r="AX480" s="13"/>
      <c r="AY480" s="13"/>
    </row>
    <row r="481" spans="12:51" s="3" customFormat="1" x14ac:dyDescent="0.3"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U481" s="13"/>
      <c r="AV481" s="13"/>
      <c r="AW481" s="13"/>
      <c r="AX481" s="13"/>
      <c r="AY481" s="13"/>
    </row>
    <row r="482" spans="12:51" s="3" customFormat="1" x14ac:dyDescent="0.3"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U482" s="13"/>
      <c r="AV482" s="13"/>
      <c r="AW482" s="13"/>
      <c r="AX482" s="13"/>
      <c r="AY482" s="13"/>
    </row>
    <row r="483" spans="12:51" s="3" customFormat="1" x14ac:dyDescent="0.3"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3"/>
      <c r="AV483" s="13"/>
      <c r="AW483" s="13"/>
      <c r="AX483" s="13"/>
      <c r="AY483" s="13"/>
    </row>
    <row r="484" spans="12:51" s="3" customFormat="1" x14ac:dyDescent="0.3"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3"/>
      <c r="AV484" s="13"/>
      <c r="AW484" s="13"/>
      <c r="AX484" s="13"/>
      <c r="AY484" s="13"/>
    </row>
    <row r="485" spans="12:51" s="3" customFormat="1" x14ac:dyDescent="0.3"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3"/>
      <c r="AV485" s="13"/>
      <c r="AW485" s="13"/>
      <c r="AX485" s="13"/>
      <c r="AY485" s="13"/>
    </row>
    <row r="486" spans="12:51" s="3" customFormat="1" x14ac:dyDescent="0.3"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3"/>
      <c r="AV486" s="13"/>
      <c r="AW486" s="13"/>
      <c r="AX486" s="13"/>
      <c r="AY486" s="13"/>
    </row>
    <row r="487" spans="12:51" s="3" customFormat="1" x14ac:dyDescent="0.3"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3"/>
      <c r="AV487" s="13"/>
      <c r="AW487" s="13"/>
      <c r="AX487" s="13"/>
      <c r="AY487" s="13"/>
    </row>
    <row r="488" spans="12:51" s="3" customFormat="1" x14ac:dyDescent="0.3"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3"/>
      <c r="AK488" s="13"/>
      <c r="AL488" s="13"/>
      <c r="AM488" s="13"/>
      <c r="AN488" s="13"/>
      <c r="AO488" s="13"/>
      <c r="AP488" s="13"/>
      <c r="AQ488" s="13"/>
      <c r="AR488" s="13"/>
      <c r="AS488" s="13"/>
      <c r="AT488" s="13"/>
      <c r="AU488" s="13"/>
      <c r="AV488" s="13"/>
      <c r="AW488" s="13"/>
      <c r="AX488" s="13"/>
      <c r="AY488" s="13"/>
    </row>
    <row r="489" spans="12:51" s="3" customFormat="1" x14ac:dyDescent="0.3"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3"/>
      <c r="AK489" s="13"/>
      <c r="AL489" s="13"/>
      <c r="AM489" s="13"/>
      <c r="AN489" s="13"/>
      <c r="AO489" s="13"/>
      <c r="AP489" s="13"/>
      <c r="AQ489" s="13"/>
      <c r="AR489" s="13"/>
      <c r="AS489" s="13"/>
      <c r="AT489" s="13"/>
      <c r="AU489" s="13"/>
      <c r="AV489" s="13"/>
      <c r="AW489" s="13"/>
      <c r="AX489" s="13"/>
      <c r="AY489" s="13"/>
    </row>
    <row r="490" spans="12:51" s="3" customFormat="1" x14ac:dyDescent="0.3"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3"/>
      <c r="AK490" s="13"/>
      <c r="AL490" s="13"/>
      <c r="AM490" s="13"/>
      <c r="AN490" s="13"/>
      <c r="AO490" s="13"/>
      <c r="AP490" s="13"/>
      <c r="AQ490" s="13"/>
      <c r="AR490" s="13"/>
      <c r="AS490" s="13"/>
      <c r="AT490" s="13"/>
      <c r="AU490" s="13"/>
      <c r="AV490" s="13"/>
      <c r="AW490" s="13"/>
      <c r="AX490" s="13"/>
      <c r="AY490" s="13"/>
    </row>
    <row r="491" spans="12:51" s="3" customFormat="1" x14ac:dyDescent="0.3"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  <c r="AJ491" s="13"/>
      <c r="AK491" s="13"/>
      <c r="AL491" s="13"/>
      <c r="AM491" s="13"/>
      <c r="AN491" s="13"/>
      <c r="AO491" s="13"/>
      <c r="AP491" s="13"/>
      <c r="AQ491" s="13"/>
      <c r="AR491" s="13"/>
      <c r="AS491" s="13"/>
      <c r="AT491" s="13"/>
      <c r="AU491" s="13"/>
      <c r="AV491" s="13"/>
      <c r="AW491" s="13"/>
      <c r="AX491" s="13"/>
      <c r="AY491" s="13"/>
    </row>
    <row r="492" spans="12:51" s="3" customFormat="1" x14ac:dyDescent="0.3"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/>
      <c r="AJ492" s="13"/>
      <c r="AK492" s="13"/>
      <c r="AL492" s="13"/>
      <c r="AM492" s="13"/>
      <c r="AN492" s="13"/>
      <c r="AO492" s="13"/>
      <c r="AP492" s="13"/>
      <c r="AQ492" s="13"/>
      <c r="AR492" s="13"/>
      <c r="AS492" s="13"/>
      <c r="AT492" s="13"/>
      <c r="AU492" s="13"/>
      <c r="AV492" s="13"/>
      <c r="AW492" s="13"/>
      <c r="AX492" s="13"/>
      <c r="AY492" s="13"/>
    </row>
  </sheetData>
  <sheetProtection algorithmName="SHA-512" hashValue="7eGJ4Rw2F3l9vNuxSJH+eWqhZ42RbKqeLP3JoarWmGRx0CvIET6Y/OSvv5SgtYdjt+az2WSEX6zthc4gTQgk3Q==" saltValue="Y+ld19vSgfU7E/ua7G2eOA==" spinCount="100000" sheet="1" objects="1" scenarios="1"/>
  <mergeCells count="8">
    <mergeCell ref="C3:J3"/>
    <mergeCell ref="D48:I48"/>
    <mergeCell ref="G10:I10"/>
    <mergeCell ref="G12:I12"/>
    <mergeCell ref="C8:J8"/>
    <mergeCell ref="C14:J14"/>
    <mergeCell ref="C25:J25"/>
    <mergeCell ref="C5:J5"/>
  </mergeCells>
  <conditionalFormatting sqref="D48:I48">
    <cfRule type="containsText" dxfId="5" priority="16" operator="containsText" text="Het verbruik van het of de toiletten volstaat niet voor het per dag beschikbare volume, u moet naast de toiletten andere toepassingen aansluiten.">
      <formula>NOT(ISERROR(SEARCH("Het verbruik van het of de toiletten volstaat niet voor het per dag beschikbare volume, u moet naast de toiletten andere toepassingen aansluiten.",D48)))</formula>
    </cfRule>
    <cfRule type="containsText" dxfId="4" priority="26" operator="containsText" text="De aangesloten gebruikswijzen zijn voldoende.">
      <formula>NOT(ISERROR(SEARCH("De aangesloten gebruikswijzen zijn voldoende.",D48)))</formula>
    </cfRule>
  </conditionalFormatting>
  <conditionalFormatting sqref="C29:J29">
    <cfRule type="expression" priority="13">
      <formula>$G$12=Woning</formula>
    </cfRule>
    <cfRule type="expression" dxfId="3" priority="35">
      <formula>$G$12="geen tweede bestemming"</formula>
    </cfRule>
  </conditionalFormatting>
  <conditionalFormatting sqref="C48">
    <cfRule type="expression" dxfId="2" priority="9">
      <formula>IF($D$48="De aangesloten gebruikswijzen zijn voldoende.",1,0)</formula>
    </cfRule>
    <cfRule type="expression" dxfId="1" priority="10">
      <formula>IF($D$48="Het verbruik van het of de toiletten volstaat niet voor het per dag beschikbare volume, u moet naast de toiletten andere toepassingen aansluiten.",1,0)</formula>
    </cfRule>
  </conditionalFormatting>
  <conditionalFormatting sqref="C44:J44">
    <cfRule type="expression" priority="1">
      <formula>$G$12=Woning</formula>
    </cfRule>
    <cfRule type="expression" dxfId="0" priority="2">
      <formula>$G$12="geen tweede bestemming"</formula>
    </cfRule>
  </conditionalFormatting>
  <dataValidations count="2">
    <dataValidation type="list" allowBlank="1" showInputMessage="1" showErrorMessage="1" sqref="G10" xr:uid="{00000000-0002-0000-0100-000000000000}">
      <formula1>Affectation</formula1>
    </dataValidation>
    <dataValidation type="list" allowBlank="1" showInputMessage="1" showErrorMessage="1" sqref="G12:I12" xr:uid="{00000000-0002-0000-0100-000001000000}">
      <formula1>Affectation2</formula1>
    </dataValidation>
  </dataValidations>
  <hyperlinks>
    <hyperlink ref="M6" r:id="rId1" location="het-regenwater-dat-afkomstig-van-de-daken-hergebruiken" xr:uid="{DE413A10-39F8-4505-ABDD-20838CC8D8DC}"/>
  </hyperlinks>
  <pageMargins left="0.7" right="0.7" top="0.75" bottom="0.75" header="0.3" footer="0.3"/>
  <pageSetup paperSize="9" scale="9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Données</vt:lpstr>
      <vt:lpstr>A1 – Hergebruik</vt:lpstr>
      <vt:lpstr>Affectation</vt:lpstr>
      <vt:lpstr>Affectation2</vt:lpstr>
      <vt:lpstr>volume_citerne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Hergebruik van regenwater</dc:title>
  <dc:creator/>
  <cp:keywords>Regenwater; Hergebruik</cp:keywords>
  <cp:lastModifiedBy/>
  <dcterms:created xsi:type="dcterms:W3CDTF">2015-06-05T18:19:34Z</dcterms:created>
  <dcterms:modified xsi:type="dcterms:W3CDTF">2022-11-25T12:24:09Z</dcterms:modified>
</cp:coreProperties>
</file>